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
    </mc:Choice>
  </mc:AlternateContent>
  <xr:revisionPtr revIDLastSave="1" documentId="14_{EBA7E8A8-C90C-4148-A055-53BB1D08EB36}" xr6:coauthVersionLast="47" xr6:coauthVersionMax="47" xr10:uidLastSave="{49690EA4-60E9-4EF4-A66C-9BFAEF7A36B7}"/>
  <bookViews>
    <workbookView xWindow="-98" yWindow="-98" windowWidth="23236" windowHeight="13875" firstSheet="1" activeTab="3" xr2:uid="{00000000-000D-0000-FFFF-FFFF00000000}"/>
  </bookViews>
  <sheets>
    <sheet name=" " sheetId="21" r:id="rId1"/>
    <sheet name="Disclaimer" sheetId="22" r:id="rId2"/>
    <sheet name="Notes" sheetId="23" r:id="rId3"/>
    <sheet name="RNS Calls &amp; PAXs Regional BD" sheetId="24" r:id="rId4"/>
    <sheet name="RNS Calls &amp; PAXs" sheetId="19" r:id="rId5"/>
  </sheets>
  <definedNames>
    <definedName name="\A">#REF!</definedName>
    <definedName name="\B">#REF!</definedName>
    <definedName name="\BUR">#REF!</definedName>
    <definedName name="\C">#REF!</definedName>
    <definedName name="\D">#REF!</definedName>
    <definedName name="\F">#REF!</definedName>
    <definedName name="\g">#REF!</definedName>
    <definedName name="\M">#REF!</definedName>
    <definedName name="\O">#REF!</definedName>
    <definedName name="\Q">#REF!</definedName>
    <definedName name="\s">#REF!</definedName>
    <definedName name="\T">#REF!</definedName>
    <definedName name="\Z">#REF!</definedName>
    <definedName name="_????????">#REF!</definedName>
    <definedName name="_????????????12">#REF!</definedName>
    <definedName name="_????????????3">#REF!</definedName>
    <definedName name="_???????????12">#REF!</definedName>
    <definedName name="_???????????3">#REF!</definedName>
    <definedName name="_??????_???_????">#REF!</definedName>
    <definedName name="_??????_???_???????">#REF!</definedName>
    <definedName name="__????????">#REF!</definedName>
    <definedName name="__????????????12">#REF!</definedName>
    <definedName name="__????????????3">#REF!</definedName>
    <definedName name="__???????????12">#REF!</definedName>
    <definedName name="__???????????3">#REF!</definedName>
    <definedName name="__????????12">#REF!</definedName>
    <definedName name="__??????_???_????">#REF!</definedName>
    <definedName name="__??????_???_???????">#REF!</definedName>
    <definedName name="___????????">#REF!</definedName>
    <definedName name="___????????????12">#REF!</definedName>
    <definedName name="___????????????3">#REF!</definedName>
    <definedName name="___???????????12">#REF!</definedName>
    <definedName name="___???????????3">#REF!</definedName>
    <definedName name="___????????12">#REF!</definedName>
    <definedName name="___??????_???_????">#REF!</definedName>
    <definedName name="___??????_???_???????">#REF!</definedName>
    <definedName name="____????????">#REF!</definedName>
    <definedName name="____????????????12">#REF!</definedName>
    <definedName name="____????????????3">#REF!</definedName>
    <definedName name="____???????????12">#REF!</definedName>
    <definedName name="____???????????3">#REF!</definedName>
    <definedName name="____????????12">#REF!</definedName>
    <definedName name="____??????_???_????">#REF!</definedName>
    <definedName name="____??????_???_???????">#REF!</definedName>
    <definedName name="_____????????12">#REF!</definedName>
    <definedName name="_____A1">#REF!</definedName>
    <definedName name="_____C68000">#REF!</definedName>
    <definedName name="_____C69999">#REF!</definedName>
    <definedName name="_____C70000">#REF!</definedName>
    <definedName name="_____C80000">#REF!</definedName>
    <definedName name="_____C99999">#REF!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nd02">#REF!</definedName>
    <definedName name="_____new2" hidden="1">0</definedName>
    <definedName name="_____q1" hidden="1">{#N/A,#N/A,FALSE,"Aging Summary";#N/A,#N/A,FALSE,"Ratio Analysis";#N/A,#N/A,FALSE,"Test 120 Day Accts";#N/A,#N/A,FALSE,"Tickmarks"}</definedName>
    <definedName name="____A1">#REF!</definedName>
    <definedName name="____C68000">#REF!</definedName>
    <definedName name="____C69999">#REF!</definedName>
    <definedName name="____C70000">#REF!</definedName>
    <definedName name="____C80000">#REF!</definedName>
    <definedName name="____C99999">#REF!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nd02">#REF!</definedName>
    <definedName name="____new2" hidden="1">0</definedName>
    <definedName name="____q1" hidden="1">{#N/A,#N/A,FALSE,"Aging Summary";#N/A,#N/A,FALSE,"Ratio Analysis";#N/A,#N/A,FALSE,"Test 120 Day Accts";#N/A,#N/A,FALSE,"Tickmarks"}</definedName>
    <definedName name="___A1">#REF!</definedName>
    <definedName name="___C68000">#REF!</definedName>
    <definedName name="___C69999">#REF!</definedName>
    <definedName name="___C70000">#REF!</definedName>
    <definedName name="___C80000">#REF!</definedName>
    <definedName name="___C99999">#REF!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nd02">#REF!</definedName>
    <definedName name="___new2" hidden="1">0</definedName>
    <definedName name="___q1" hidden="1">{#N/A,#N/A,FALSE,"Aging Summary";#N/A,#N/A,FALSE,"Ratio Analysis";#N/A,#N/A,FALSE,"Test 120 Day Accts";#N/A,#N/A,FALSE,"Tickmarks"}</definedName>
    <definedName name="__123Graph_ARISK" hidden="1">#REF!</definedName>
    <definedName name="__123Graph_B" hidden="1">#REF!</definedName>
    <definedName name="__123Graph_BRISK" hidden="1">#REF!</definedName>
    <definedName name="__123Graph_D" hidden="1">#REF!</definedName>
    <definedName name="__123Graph_F" hidden="1">#REF!</definedName>
    <definedName name="__123Graph_X" hidden="1">#REF!</definedName>
    <definedName name="__A1">#REF!</definedName>
    <definedName name="__C68000">#REF!</definedName>
    <definedName name="__C69999">#REF!</definedName>
    <definedName name="__C70000">#REF!</definedName>
    <definedName name="__C80000">#REF!</definedName>
    <definedName name="__C99999">#REF!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nd02">#REF!</definedName>
    <definedName name="__new2" hidden="1">0</definedName>
    <definedName name="__q1" hidden="1">{#N/A,#N/A,FALSE,"Aging Summary";#N/A,#N/A,FALSE,"Ratio Analysis";#N/A,#N/A,FALSE,"Test 120 Day Accts";#N/A,#N/A,FALSE,"Tickmarks"}</definedName>
    <definedName name="_1">#REF!</definedName>
    <definedName name="_1_????????">#REF!</definedName>
    <definedName name="_10A66">#REF!</definedName>
    <definedName name="_11">#REF!</definedName>
    <definedName name="_11A6">#REF!</definedName>
    <definedName name="_12_????????12">#REF!</definedName>
    <definedName name="_13_??????_???_????">#REF!</definedName>
    <definedName name="_13A66">#REF!</definedName>
    <definedName name="_14_??????_???_???????">#REF!</definedName>
    <definedName name="_2_????????????12">#REF!</definedName>
    <definedName name="_21A6">#REF!</definedName>
    <definedName name="_28A66">#REF!</definedName>
    <definedName name="_3_????????????3">#REF!</definedName>
    <definedName name="_4_???????????12">#REF!</definedName>
    <definedName name="_5">#REF!</definedName>
    <definedName name="_5_???????????3">#REF!</definedName>
    <definedName name="_55">#REF!</definedName>
    <definedName name="_6">#REF!</definedName>
    <definedName name="_6_????????12">#REF!</definedName>
    <definedName name="_66">#REF!</definedName>
    <definedName name="_7">#REF!</definedName>
    <definedName name="_7_????????12">#REF!</definedName>
    <definedName name="_7_??????_???_????">#REF!</definedName>
    <definedName name="_77">#REF!</definedName>
    <definedName name="_8_??????_???_????">#REF!</definedName>
    <definedName name="_8_??????_???_???????">#REF!</definedName>
    <definedName name="_9_??????_???_???????">#REF!</definedName>
    <definedName name="_9A6">#REF!</definedName>
    <definedName name="_A1">#REF!</definedName>
    <definedName name="_C68000">#REF!</definedName>
    <definedName name="_C69999">#REF!</definedName>
    <definedName name="_C70000">#REF!</definedName>
    <definedName name="_C80000">#REF!</definedName>
    <definedName name="_C9999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Bin" hidden="1">#REF!</definedName>
    <definedName name="_Dist_Values" hidden="1">#REF!</definedName>
    <definedName name="_end02">#REF!</definedName>
    <definedName name="_Fill" hidden="1">#REF!</definedName>
    <definedName name="_Key1" hidden="1">#REF!</definedName>
    <definedName name="_new2" hidden="1">0</definedName>
    <definedName name="_Order1" localSheetId="4" hidden="1">255</definedName>
    <definedName name="_Order1" localSheetId="3" hidden="1">255</definedName>
    <definedName name="_Order1" hidden="1">0</definedName>
    <definedName name="_Order2" localSheetId="4" hidden="1">255</definedName>
    <definedName name="_Order2" localSheetId="3" hidden="1">255</definedName>
    <definedName name="_Order2" hidden="1">0</definedName>
    <definedName name="_PY1">#REF!</definedName>
    <definedName name="_PY2">#REF!</definedName>
    <definedName name="_q1" hidden="1">{#N/A,#N/A,FALSE,"Aging Summary";#N/A,#N/A,FALSE,"Ratio Analysis";#N/A,#N/A,FALSE,"Test 120 Day Accts";#N/A,#N/A,FALSE,"Tickmarks"}</definedName>
    <definedName name="_Sort" hidden="1">#REF!</definedName>
    <definedName name="A">#REF!</definedName>
    <definedName name="A1_100">#REF!</definedName>
    <definedName name="A3_100">#REF!</definedName>
    <definedName name="AA">#REF!</definedName>
    <definedName name="aaa" hidden="1">{#N/A,#N/A,FALSE,"Kümülatif Gelir Tablosu";#N/A,#N/A,FALSE,"Aylık Gelir Tablosu";#N/A,#N/A,FALSE,"Karş.Kümülatif Gelir Tab";#N/A,#N/A,FALSE,"Karş. Aylık Gelir Tab";#N/A,#N/A,FALSE,"Bilanço";#N/A,#N/A,FALSE,"Karşılaştırmalı Bilanço";#N/A,#N/A,FALSE,"Raşyo 1";#N/A,#N/A,FALSE,"Karşılaştırmalı Raşyolar"}</definedName>
    <definedName name="ACC">#REF!</definedName>
    <definedName name="account">#REF!</definedName>
    <definedName name="AcqOppSwitch">#REF!</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AKTİF">#REF!</definedName>
    <definedName name="AMBAR">#REF!</definedName>
    <definedName name="anananan">#REF!</definedName>
    <definedName name="ananannaaaa">#REF!</definedName>
    <definedName name="APR">#REF!</definedName>
    <definedName name="aralık">#REF!</definedName>
    <definedName name="AREATL">#REF!</definedName>
    <definedName name="AREAUSD">#REF!</definedName>
    <definedName name="as">#REF!</definedName>
    <definedName name="AS2DocOpenMode" hidden="1">"AS2DocumentEdit"</definedName>
    <definedName name="AS2HasNoAutoHeaderFooter">"OFF"</definedName>
    <definedName name="asdasd">#REF!</definedName>
    <definedName name="Asgari_Ucret">#REF!</definedName>
    <definedName name="ASSET">#REF!</definedName>
    <definedName name="ASSETS">#REF!</definedName>
    <definedName name="ATA">#REF!</definedName>
    <definedName name="ATAATA">#REF!</definedName>
    <definedName name="atatatata">#REF!</definedName>
    <definedName name="ATI_F01A">#REF!</definedName>
    <definedName name="AUG">#REF!</definedName>
    <definedName name="B1_100">#REF!</definedName>
    <definedName name="B2_100">#REF!</definedName>
    <definedName name="B3_100">#REF!</definedName>
    <definedName name="Bant_Tablosu">#REF!</definedName>
    <definedName name="bir">#REF!</definedName>
    <definedName name="BMADU">#REF!</definedName>
    <definedName name="BMBAU">#REF!</definedName>
    <definedName name="BMBMU">#REF!</definedName>
    <definedName name="BMBVU">#REF!</definedName>
    <definedName name="BMCAU">#REF!</definedName>
    <definedName name="BMCFU">#REF!</definedName>
    <definedName name="BMFMU">#REF!</definedName>
    <definedName name="bnmjkönmmkklkk">#REF!</definedName>
    <definedName name="BORU_ICMAL">#REF!</definedName>
    <definedName name="BORU_ORT_UCRET">#REF!</definedName>
    <definedName name="BORU_PAZ">#REF!</definedName>
    <definedName name="BS">#REF!</definedName>
    <definedName name="BS.PÁG.5" hidden="1">{#N/A,#N/A,FALSE,"Aging Summary";#N/A,#N/A,FALSE,"Ratio Analysis";#N/A,#N/A,FALSE,"Test 120 Day Accts";#N/A,#N/A,FALSE,"Tickmarks"}</definedName>
    <definedName name="budpl">#REF!</definedName>
    <definedName name="bvbbvbvb" hidden="1">#REF!</definedName>
    <definedName name="bvnvnvnnv" hidden="1">#REF!</definedName>
    <definedName name="CCCCCCCCCC" hidden="1">#REF!</definedName>
    <definedName name="CEO"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CIZGI">#REF!</definedName>
    <definedName name="CN">#REF!</definedName>
    <definedName name="Con_End">#REF!</definedName>
    <definedName name="_xlnm.Criteria">#REF!</definedName>
    <definedName name="CRUISE">#REF!</definedName>
    <definedName name="CUMTL">#REF!</definedName>
    <definedName name="CUMUSD">#REF!</definedName>
    <definedName name="CUV_ISLET">#REF!</definedName>
    <definedName name="CY">#REF!</definedName>
    <definedName name="cye">#REF!</definedName>
    <definedName name="CYT">#REF!</definedName>
    <definedName name="cyx">#REF!</definedName>
    <definedName name="d">#REF!</definedName>
    <definedName name="D_100">#REF!</definedName>
    <definedName name="DATA">#REF!</definedName>
    <definedName name="datab">#REF!</definedName>
    <definedName name="_xlnm.Database">#REF!</definedName>
    <definedName name="datakd">#REF!</definedName>
    <definedName name="datakod">#REF!</definedName>
    <definedName name="DATAREPO">#REF!</definedName>
    <definedName name="DATAVALIDATIONBILL">#REF!</definedName>
    <definedName name="DATEN">#REF!</definedName>
    <definedName name="Daten2">#REF!</definedName>
    <definedName name="Days_Yr">#REF!</definedName>
    <definedName name="dd">#REF!</definedName>
    <definedName name="ddd" hidden="1">{#N/A,#N/A,FALSE,"Kümülatif Gelir Tablosu";#N/A,#N/A,FALSE,"Aylık Gelir Tablosu";#N/A,#N/A,FALSE,"Karş.Kümülatif Gelir Tab";#N/A,#N/A,FALSE,"Karş. Aylık Gelir Tab";#N/A,#N/A,FALSE,"Bilanço";#N/A,#N/A,FALSE,"Karşılaştırmalı Bilanço";#N/A,#N/A,FALSE,"Raşyo 1";#N/A,#N/A,FALSE,"Karşılaştırmalı Raşyolar"}</definedName>
    <definedName name="ddndndndnd" hidden="1">#REF!</definedName>
    <definedName name="Debt_Copy">#REF!</definedName>
    <definedName name="Debt_Delta">#REF!</definedName>
    <definedName name="Debt_Paste">#REF!</definedName>
    <definedName name="DEGERLEME">#REF!</definedName>
    <definedName name="DEM">#REF!</definedName>
    <definedName name="DEM_KURU">#REF!</definedName>
    <definedName name="devil">#REF!</definedName>
    <definedName name="Difference_in_Interests_NetOff">#REF!</definedName>
    <definedName name="dmdmdmdmdmd">#REF!</definedName>
    <definedName name="dndndndndn">#REF!</definedName>
    <definedName name="doğa">#REF!</definedName>
    <definedName name="DOKUZ">#REF!</definedName>
    <definedName name="dolar">#REF!</definedName>
    <definedName name="dolar2">#REF!</definedName>
    <definedName name="DÖNEM">#REF!</definedName>
    <definedName name="DOVIZ">#REF!</definedName>
    <definedName name="DÖVİZ_KURU">#REF!</definedName>
    <definedName name="DSRA_Copy">#REF!</definedName>
    <definedName name="DSRA_Delta">#REF!</definedName>
    <definedName name="DSRA_Paste">#REF!</definedName>
    <definedName name="dwfcdw">#REF!</definedName>
    <definedName name="dx" hidden="1">{#N/A,#N/A,FALSE,"Kümülatif Gelir Tablosu";#N/A,#N/A,FALSE,"Aylık Gelir Tablosu";#N/A,#N/A,FALSE,"Karş.Kümülatif Gelir Tab";#N/A,#N/A,FALSE,"Karş. Aylık Gelir Tab";#N/A,#N/A,FALSE,"Bilanço";#N/A,#N/A,FALSE,"Karşılaştırmalı Bilanço";#N/A,#N/A,FALSE,"Raşyo 1";#N/A,#N/A,FALSE,"Karşılaştırmalı Raşyolar"}</definedName>
    <definedName name="e">#REF!</definedName>
    <definedName name="E1_100">#REF!</definedName>
    <definedName name="E2_100">#REF!</definedName>
    <definedName name="e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EEEEEEEEEEEEEEEEE" hidden="1">#REF!</definedName>
    <definedName name="ELEKTRIK">#REF!</definedName>
    <definedName name="emre">#REF!</definedName>
    <definedName name="ENDEKS">#REF!</definedName>
    <definedName name="ENJEKSIYON">#REF!</definedName>
    <definedName name="Equityaje0602">#REF!</definedName>
    <definedName name="ERAY"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1" hidden="1">{"rf19",#N/A,FALSE,"RF19";"rf20",#N/A,FALSE,"RF20";"rf20a",#N/A,FALSE,"RF20A";"rf21",#N/A,FALSE,"RF21";"rf21a",#N/A,FALSE,"RF21A";"rf21b",#N/A,FALSE,"RF21B";"rf22",#N/A,FALSE,"RF22";"rf22a",#N/A,FALSE,"RF22A";"rf22b",#N/A,FALSE,"RF22B"}</definedName>
    <definedName name="eray2" hidden="1">{"rf19",#N/A,FALSE,"RF19";"rf20",#N/A,FALSE,"RF20";"rf20a",#N/A,FALSE,"RF20A";"rf21",#N/A,FALSE,"RF21";"rf21a",#N/A,FALSE,"RF21A";"rf21b",#N/A,FALSE,"RF21B";"rf22",#N/A,FALSE,"RF22";"rf22a",#N/A,FALSE,"RF22A";"rf22b",#N/A,FALSE,"RF22B"}</definedName>
    <definedName name="ererwerwerwer">#REF!</definedName>
    <definedName name="ersinahhhhhh">#REF!</definedName>
    <definedName name="ESHOTSON">#REF!</definedName>
    <definedName name="EURO">#REF!</definedName>
    <definedName name="F_100">#REF!</definedName>
    <definedName name="faiz">#REF!</definedName>
    <definedName name="fakt">#REF!</definedName>
    <definedName name="faktor">#REF!</definedName>
    <definedName name="fcast">#REF!</definedName>
    <definedName name="FEB">#REF!</definedName>
    <definedName name="Fee_Copy">#REF!</definedName>
    <definedName name="Fee_Delta">#REF!</definedName>
    <definedName name="Fee_Paste">#REF!</definedName>
    <definedName name="ff">#REF!</definedName>
    <definedName name="fff" hidden="1">{#N/A,#N/A,TRUE,"Sales Comparison";#N/A,#N/A,TRUE,"Cum. Summary FFR";#N/A,#N/A,TRUE,"Monthly Summary FFR";#N/A,#N/A,TRUE,"Cum. Summary TL";#N/A,#N/A,TRUE,"Monthly Summary TL"}</definedName>
    <definedName name="fg">#REF!</definedName>
    <definedName name="FINANCIAL_RATIO_ANALYSIS">#REF!</definedName>
    <definedName name="FİYATLAR">#REF!</definedName>
    <definedName name="FLUJOS.PÁG.113" hidden="1">{#N/A,#N/A,FALSE,"Aging Summary";#N/A,#N/A,FALSE,"Ratio Analysis";#N/A,#N/A,FALSE,"Test 120 Day Accts";#N/A,#N/A,FALSE,"Tickmarks"}</definedName>
    <definedName name="fnfnfnf" hidden="1">#REF!</definedName>
    <definedName name="FORWARD_İŞLEMLERİ_GELİR_GİDER_REESKONT_TABLOSU">#REF!</definedName>
    <definedName name="FWD">#REF!</definedName>
    <definedName name="G1_100">#REF!</definedName>
    <definedName name="G2_100">#REF!</definedName>
    <definedName name="GEN_MUD">#REF!</definedName>
    <definedName name="ggg">#REF!</definedName>
    <definedName name="gggg" hidden="1">#REF!</definedName>
    <definedName name="Global">#REF!</definedName>
    <definedName name="GMADU">#REF!</definedName>
    <definedName name="GMBAU">#REF!</definedName>
    <definedName name="GMBMU">#REF!</definedName>
    <definedName name="GMBVU">#REF!</definedName>
    <definedName name="GMCAU">#REF!</definedName>
    <definedName name="GMCFU">#REF!</definedName>
    <definedName name="GMFMU">#REF!</definedName>
    <definedName name="gogo">#REF!</definedName>
    <definedName name="GOS_GİRİŞİ">#REF!,#REF!,#REF!,#REF!,#REF!,#REF!,#REF!,#REF!,#REF!,#REF!,#REF!,#REF!,#REF!,#REF!</definedName>
    <definedName name="H1_100">#REF!</definedName>
    <definedName name="H2_100">#REF!</definedName>
    <definedName name="haziran">#REF!</definedName>
    <definedName name="HİSSE_KODU">#REF!</definedName>
    <definedName name="HZ12SON">#REF!</definedName>
    <definedName name="HZ20SON">#REF!</definedName>
    <definedName name="ICMAL">#REF!</definedName>
    <definedName name="IDARE">#REF!</definedName>
    <definedName name="IDC_Copy">#REF!</definedName>
    <definedName name="IDC_Delta">#REF!</definedName>
    <definedName name="IDC_Paste">#REF!</definedName>
    <definedName name="IDC_Solve">#REF!</definedName>
    <definedName name="IFRS16_2020_MTH">#REF!</definedName>
    <definedName name="IFRS16_2020_YTD">#REF!</definedName>
    <definedName name="IFRS16_2021A_MTH">#REF!</definedName>
    <definedName name="IFRS16_2021A_YTD">#REF!</definedName>
    <definedName name="IFRS16_2021B_MTH">#REF!</definedName>
    <definedName name="IFRS16_2021B_YTD">#REF!</definedName>
    <definedName name="İİ">#REF!</definedName>
    <definedName name="incomeasof">#REF!</definedName>
    <definedName name="index">#REF!</definedName>
    <definedName name="index1">#REF!</definedName>
    <definedName name="index2">#REF!</definedName>
    <definedName name="indices">#REF!</definedName>
    <definedName name="indicie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AN">#REF!</definedName>
    <definedName name="JKAJKJA" hidden="1">#REF!</definedName>
    <definedName name="jklklklklkl" hidden="1">#REF!</definedName>
    <definedName name="JPYK">#REF!</definedName>
    <definedName name="JUL">#REF!</definedName>
    <definedName name="JUN">#REF!</definedName>
    <definedName name="KALIP_ISLET">#REF!</definedName>
    <definedName name="KALIPHANE">#REF!</definedName>
    <definedName name="KalundborgSwitch">#REF!</definedName>
    <definedName name="KAPLAMA">#REF!</definedName>
    <definedName name="KARŞILIK_GİRİŞ_ALANI">#REF!,#REF!,#REF!</definedName>
    <definedName name="KARZARAR">#REF!</definedName>
    <definedName name="KİRA_GİRİŞ">#REF!,#REF!,#REF!,#REF!,#REF!,#REF!,#REF!,#REF!,#REF!,#REF!,#REF!,#REF!,#REF!,#REF!,#REF!,#REF!,#REF!,#REF!,#REF!,#REF!,#REF!,#REF!,#REF!,#REF!,#REF!,#REF!,#REF!,#REF!,#REF!</definedName>
    <definedName name="KK">#REF!</definedName>
    <definedName name="Kod_Tablosu">#REF!</definedName>
    <definedName name="Komisyon">#REF!</definedName>
    <definedName name="KONSOLİDE">#REF!</definedName>
    <definedName name="KREDİ">#REF!</definedName>
    <definedName name="kur">#REF!</definedName>
    <definedName name="L1_100">#REF!</definedName>
    <definedName name="LasPalmasSwitch" localSheetId="1">#REF!</definedName>
    <definedName name="LasPalmasSwitch" localSheetId="2">#REF!</definedName>
    <definedName name="LasPalmasSwitch">#REF!</definedName>
    <definedName name="LİAB">#REF!</definedName>
    <definedName name="LIABILITIES">#REF!</definedName>
    <definedName name="List_DatesEnd">#REF!</definedName>
    <definedName name="List_PriceCase">#REF!</definedName>
    <definedName name="List_Sizing">#REF!</definedName>
    <definedName name="List_YesNo">#REF!</definedName>
    <definedName name="lİSTE">#REF!</definedName>
    <definedName name="M.1_100">#REF!</definedName>
    <definedName name="MAK_BAKIM">#REF!</definedName>
    <definedName name="MAR">#REF!</definedName>
    <definedName name="mart">#REF!</definedName>
    <definedName name="Master_Delta">#REF!</definedName>
    <definedName name="Master_Macro">#REF!</definedName>
    <definedName name="MAY">#REF!</definedName>
    <definedName name="mayıs">#REF!</definedName>
    <definedName name="mfmfmfmf" hidden="1">#REF!</definedName>
    <definedName name="MIKSER">#REF!</definedName>
    <definedName name="Million">#REF!</definedName>
    <definedName name="Min_Fark">#REF!</definedName>
    <definedName name="Min_Fark_Md">#REF!</definedName>
    <definedName name="mmfmfmfmfmf">#REF!</definedName>
    <definedName name="mmm" hidden="1">#REF!</definedName>
    <definedName name="mmmmmm">#REF!</definedName>
    <definedName name="Model_Start">#REF!</definedName>
    <definedName name="monetary">#REF!</definedName>
    <definedName name="Months_Qtr">#REF!</definedName>
    <definedName name="Months_Yr">#REF!</definedName>
    <definedName name="msnsnsn">#REF!</definedName>
    <definedName name="murat">#REF!</definedName>
    <definedName name="Name_Model">#REF!</definedName>
    <definedName name="nananana">#REF!</definedName>
    <definedName name="nbbvvvvccc" hidden="1">#REF!</definedName>
    <definedName name="ncncncncn">#REF!</definedName>
    <definedName name="ncncncncnc" hidden="1">{#N/A,#N/A,FALSE,"Aging Summary";#N/A,#N/A,FALSE,"Ratio Analysis";#N/A,#N/A,FALSE,"Test 120 Day Accts";#N/A,#N/A,FALSE,"Tickmarks"}</definedName>
    <definedName name="ncndndndn">#REF!</definedName>
    <definedName name="ncnnnnnnnnn">#REF!</definedName>
    <definedName name="ncxncncn">#REF!</definedName>
    <definedName name="ndndndn" hidden="1">#REF!</definedName>
    <definedName name="ndnnndnd">#REF!</definedName>
    <definedName name="ndsnsnsns">#REF!</definedName>
    <definedName name="new" hidden="1">0</definedName>
    <definedName name="nisan">#REF!</definedName>
    <definedName name="nlg">#REF!</definedName>
    <definedName name="nnnnnnnnnnnnnn">#REF!</definedName>
    <definedName name="nvnvnvnvnvnv">#REF!</definedName>
    <definedName name="nvnvnvnvnvnvn">#REF!</definedName>
    <definedName name="nvnvnvnvnvnvnıııııpkkk">#REF!</definedName>
    <definedName name="ocak">#REF!</definedName>
    <definedName name="offseat">#REF!</definedName>
    <definedName name="oki" hidden="1">{#N/A,#N/A,FALSE,"Aging Summary";#N/A,#N/A,FALSE,"Ratio Analysis";#N/A,#N/A,FALSE,"Test 120 Day Accts";#N/A,#N/A,FALSE,"Tickmarks"}</definedName>
    <definedName name="ON">#REF!</definedName>
    <definedName name="ONALTI">#REF!</definedName>
    <definedName name="ONBEŞ">#REF!</definedName>
    <definedName name="ONBIR">#REF!</definedName>
    <definedName name="ONDOKUZ">#REF!</definedName>
    <definedName name="ONDÖRT">#REF!</definedName>
    <definedName name="ONIKI">#REF!</definedName>
    <definedName name="onnsnnd">#REF!</definedName>
    <definedName name="ONSEKIZ">#REF!</definedName>
    <definedName name="ONUÇ">#REF!</definedName>
    <definedName name="ONUR">#REF!</definedName>
    <definedName name="ONYEDİ">#REF!</definedName>
    <definedName name="Ops_End">#REF!</definedName>
    <definedName name="orhaziran">#REF!</definedName>
    <definedName name="ormart">#REF!</definedName>
    <definedName name="ormayıs">#REF!</definedName>
    <definedName name="ornisan">#REF!</definedName>
    <definedName name="orocak">#REF!</definedName>
    <definedName name="orşubat">#REF!</definedName>
    <definedName name="Output_Copy">#REF!</definedName>
    <definedName name="Pariteler">#REF!</definedName>
    <definedName name="PASİF">#REF!</definedName>
    <definedName name="PLtest">#REF!</definedName>
    <definedName name="PLVAR">#REF!</definedName>
    <definedName name="POSITION">#REF!</definedName>
    <definedName name="PRINT">#REF!</definedName>
    <definedName name="_xlnm.Print_Area" localSheetId="1">Disclaimer!$A$1:$CA$35</definedName>
    <definedName name="_xlnm.Print_Area" localSheetId="2">Notes!$A$1:$CA$35</definedName>
    <definedName name="_xlnm.Print_Area">#REF!</definedName>
    <definedName name="Print_Area_MI">#REF!</definedName>
    <definedName name="_xlnm.Print_Titles">#N/A</definedName>
    <definedName name="PRINT1">#REF!</definedName>
    <definedName name="PRINT2">#REF!</definedName>
    <definedName name="ProjectionsSwitch">#REF!</definedName>
    <definedName name="pupupupup" hidden="1">{#N/A,#N/A,FALSE,"Aging Summary";#N/A,#N/A,FALSE,"Ratio Analysis";#N/A,#N/A,FALSE,"Test 120 Day Accts";#N/A,#N/A,FALSE,"Tickmarks"}</definedName>
    <definedName name="PY">#REF!</definedName>
    <definedName name="py1e">#REF!</definedName>
    <definedName name="py2e">#REF!</definedName>
    <definedName name="pye">#REF!</definedName>
    <definedName name="q" localSheetId="3" hidden="1">Main.SAPF4Help()</definedName>
    <definedName name="q" hidden="1">Main.SAPF4Help()</definedName>
    <definedName name="Q.1_100">#REF!</definedName>
    <definedName name="qdnsndnd">#REF!</definedName>
    <definedName name="qnqnqnq" hidden="1">#REF!</definedName>
    <definedName name="qq" hidden="1">{#N/A,#N/A,FALSE,"Aging Summary";#N/A,#N/A,FALSE,"Ratio Analysis";#N/A,#N/A,FALSE,"Test 120 Day Accts";#N/A,#N/A,FALSE,"Tickmarks"}</definedName>
    <definedName name="qqq" localSheetId="3" hidden="1">Main.SAPF4Help()</definedName>
    <definedName name="qqq" hidden="1">Main.SAPF4Help()</definedName>
    <definedName name="qqqq" hidden="1">{#N/A,#N/A,TRUE,"Sales Comparison";#N/A,#N/A,TRUE,"Cum. Summary FFR";#N/A,#N/A,TRUE,"Monthly Summary FFR";#N/A,#N/A,TRUE,"Cum. Summary TL";#N/A,#N/A,TRUE,"Monthly Summary TL"}</definedName>
    <definedName name="qqqqq" hidden="1">{#N/A,#N/A,FALSE,"Aging Summary";#N/A,#N/A,FALSE,"Ratio Analysis";#N/A,#N/A,FALSE,"Test 120 Day Accts";#N/A,#N/A,FALSE,"Tickmarks"}</definedName>
    <definedName name="qqqqqq" hidden="1">{#N/A,#N/A,FALSE,"Aging Summary";#N/A,#N/A,FALSE,"Ratio Analysis";#N/A,#N/A,FALSE,"Test 120 Day Accts";#N/A,#N/A,FALSE,"Tickmarks"}</definedName>
    <definedName name="Qtrs_Yr">#REF!</definedName>
    <definedName name="_xlnm.Recorder">#REF!</definedName>
    <definedName name="REPO_GİRİŞ">#REF!,#REF!,#REF!,#REF!,#REF!,#REF!,#REF!,#REF!</definedName>
    <definedName name="REPOLAR">#REF!</definedName>
    <definedName name="RepUL">#REF!</definedName>
    <definedName name="S1_">#REF!</definedName>
    <definedName name="S11_">#REF!</definedName>
    <definedName name="S2_">#REF!</definedName>
    <definedName name="S3_">#REF!</definedName>
    <definedName name="S4_">#REF!</definedName>
    <definedName name="S5_">#REF!</definedName>
    <definedName name="SANEM"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anJuanSwitch">#REF!</definedName>
    <definedName name="SAPFuncF4Help" localSheetId="3" hidden="1">Main.SAPF4Help()</definedName>
    <definedName name="SAPFuncF4Help" hidden="1">Main.SAPF4Help()</definedName>
    <definedName name="SAPRangePOPER_Tabelle10_Tabelle10D1">#REF!</definedName>
    <definedName name="SAPRangePOPER_Tabelle11_Tabelle11D1">#REF!</definedName>
    <definedName name="SAPRangePOPER_Tabelle13_Tabelle13D1">#REF!</definedName>
    <definedName name="SAPRangePOPER_Tabelle15_Tabelle15D1">#REF!</definedName>
    <definedName name="SAPRangePOPER_Tabelle16_Tabelle16D1">#REF!</definedName>
    <definedName name="SAPRangePOPER_Tabelle17_Tabelle17D1">#REF!</definedName>
    <definedName name="SAPRangePOPER_Tabelle18_Tabelle18D1">#REF!</definedName>
    <definedName name="SAPRangePOPER_Tabelle23_Tabelle23D1">#REF!</definedName>
    <definedName name="SAPRangePOPER_Tabelle24_Tabelle24D1">#REF!</definedName>
    <definedName name="SAPRangePOPER_Tabelle25_Tabelle25D1">#REF!</definedName>
    <definedName name="SAPRangePOPER_Tabelle26_Tabelle26D1">#REF!</definedName>
    <definedName name="SAPRangePOPER_Tabelle27_Tabelle27D1">#REF!</definedName>
    <definedName name="SAPRangePOPER_Tabelle28_Tabelle28D1">#REF!</definedName>
    <definedName name="SAPRangePOPER_Tabelle29_Tabelle29D1">#REF!</definedName>
    <definedName name="SAPRangePOPER_Tabelle30_Tabelle30D1">#REF!</definedName>
    <definedName name="SAPRangePOPER_Tabelle31_Tabelle31D1">#REF!</definedName>
    <definedName name="SAPRangePOPER_Tabelle32_Tabelle32D1">#REF!</definedName>
    <definedName name="SAPRangePOPER_Tabelle33_Tabelle33D1">#REF!</definedName>
    <definedName name="SAPRangePOPER_Tabelle34_Tabelle34D1">#REF!</definedName>
    <definedName name="SAPRangePOPER_Tabelle35_Tabelle35D1">#REF!</definedName>
    <definedName name="SAPRangePOPER_Tabelle36_Tabelle36D1">#REF!</definedName>
    <definedName name="SAPRangePOPER_Tabelle37_Tabelle37D1">#REF!</definedName>
    <definedName name="SAPRangePOPER_Tabelle38_Tabelle38D1">#REF!</definedName>
    <definedName name="SAPRangePOPER_Tabelle39_Tabelle39D1">#REF!</definedName>
    <definedName name="SAPRangePOPER_Tabelle40_Tabelle40D1">#REF!</definedName>
    <definedName name="SAPRangePOPER_Tabelle41_Tabelle41D1">#REF!</definedName>
    <definedName name="SAPRangePOPER_Tabelle43_Tabelle43D1">#REF!</definedName>
    <definedName name="SAPRangePOPER_Tabelle54_Tabelle54D1">#REF!</definedName>
    <definedName name="SAPRangePOPER_Tabelle55_Tabelle55D1">#REF!</definedName>
    <definedName name="SAPRangePOPER_Tabelle59_Tabelle59D1">#REF!</definedName>
    <definedName name="SAPRangePOPER_Tabelle60_Tabelle60D1">#REF!</definedName>
    <definedName name="SAPRangePOPER_Tabelle61_Tabelle61D1">#REF!</definedName>
    <definedName name="SATHASTAB">#REF!</definedName>
    <definedName name="Scenario">#REF!</definedName>
    <definedName name="ScenarioSwitch">#REF!</definedName>
    <definedName name="sdjklkadlak" hidden="1">#REF!</definedName>
    <definedName name="sdsds">#REF!</definedName>
    <definedName name="se"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EKIZ">#REF!</definedName>
    <definedName name="sem"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EP">#REF!</definedName>
    <definedName name="SHSH">#REF!</definedName>
    <definedName name="snsndndnd">#REF!</definedName>
    <definedName name="snsnsns">#REF!</definedName>
    <definedName name="snsnsnsns">#REF!</definedName>
    <definedName name="SON">#REF!</definedName>
    <definedName name="sssdwdds" hidden="1">#REF!</definedName>
    <definedName name="şşşşş">#REF!</definedName>
    <definedName name="şubat">#REF!</definedName>
    <definedName name="SUBELER">#REF!</definedName>
    <definedName name="svcvf">#REF!</definedName>
    <definedName name="swdswe2" hidden="1">#REF!</definedName>
    <definedName name="swdwdwdwdw" hidden="1">#REF!</definedName>
    <definedName name="t">#REF!</definedName>
    <definedName name="TABLE">#REF!</definedName>
    <definedName name="TABLE00">#REF!</definedName>
    <definedName name="TBORCVADE2002">#REF!</definedName>
    <definedName name="TEMMUZ">#REF!</definedName>
    <definedName name="ten">#REF!</definedName>
    <definedName name="TEST0">#REF!</definedName>
    <definedName name="TEST1">#REF!</definedName>
    <definedName name="TESTHKEY">#REF!</definedName>
    <definedName name="TESTKEYS">#REF!</definedName>
    <definedName name="TESTVKEY">#REF!</definedName>
    <definedName name="TextRefCopy8">#REF!</definedName>
    <definedName name="TextRefCopy9">#REF!</definedName>
    <definedName name="TextRefCopyRangeCount" hidden="1">9</definedName>
    <definedName name="The_Breakdown_of_Dividend_Income">#REF!</definedName>
    <definedName name="The_Breakdown_of_Interest_Income">#REF!</definedName>
    <definedName name="The_Breakdown_of_Other_Expense">#REF!</definedName>
    <definedName name="The_Breakdown_of_Other_Income">#REF!</definedName>
    <definedName name="Thousand">#REF!</definedName>
    <definedName name="Tolerance">#REF!</definedName>
    <definedName name="TOPLAM">#REF!</definedName>
    <definedName name="TortolaSwitch">#REF!</definedName>
    <definedName name="TRL">#REF!</definedName>
    <definedName name="ÜCRET">#REF!</definedName>
    <definedName name="ÜRETSATTAB">#REF!</definedName>
    <definedName name="ÜRÜN_1">#REF!</definedName>
    <definedName name="ÜRÜN_10">#REF!</definedName>
    <definedName name="ÜRÜN_2">#REF!</definedName>
    <definedName name="ÜRÜN_3">#REF!</definedName>
    <definedName name="ÜRÜN_4">#REF!</definedName>
    <definedName name="ÜRÜN_5">#REF!</definedName>
    <definedName name="ÜRÜN_6">#REF!</definedName>
    <definedName name="ÜRÜN_7">#REF!</definedName>
    <definedName name="ÜRÜN_8">#REF!</definedName>
    <definedName name="ÜRÜN_9">#REF!</definedName>
    <definedName name="USD">#REF!</definedName>
    <definedName name="uyjkyu" hidden="1">#REF!</definedName>
    <definedName name="ValenciaSwitch">#REF!</definedName>
    <definedName name="Verysmallnumber">#REF!</definedName>
    <definedName name="vmvmvmvm">#REF!</definedName>
    <definedName name="vvvnnnnnnnnnnnn">#REF!</definedName>
    <definedName name="wmwmwmw">#REF!</definedName>
    <definedName name="wnwnwnw">#REF!</definedName>
    <definedName name="WORKİNG_P__L__31.12.1996">#REF!</definedName>
    <definedName name="WORKİNG_TRIAL_BALANCE_31.12.1996">#REF!</definedName>
    <definedName name="wrn.Aging._.and._.Trend._.Analysis." hidden="1">{#N/A,#N/A,FALSE,"Aging Summary";#N/A,#N/A,FALSE,"Ratio Analysis";#N/A,#N/A,FALSE,"Test 120 Day Accts";#N/A,#N/A,FALSE,"Tickmarks"}</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pital._.schedules"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ari._.Ay." hidden="1">{#N/A,#N/A,FALSE,"Bilanço";#N/A,#N/A,FALSE,"Kümülatif Gelir Tablosu";#N/A,#N/A,FALSE,"Aylık Gelir Tablosu";#N/A,#N/A,FALSE,"Raşyo 1"}</definedName>
    <definedName name="wrn.Monthly._.Report." hidden="1">{#N/A,#N/A,TRUE,"Sales Comparison";#N/A,#N/A,TRUE,"Cum. Summary FFR";#N/A,#N/A,TRUE,"Monthly Summary FFR";#N/A,#N/A,TRUE,"Cum. Summary TL";#N/A,#N/A,TRUE,"Monthly Summary TL"}</definedName>
    <definedName name="wrn.Rapor1." hidden="1">{#N/A,#N/A,FALSE,"Summary Balance Sheet"}</definedName>
    <definedName name="wrn.rpr1." hidden="1">{#N/A,#N/A,TRUE,"Du Pont";#N/A,#N/A,TRUE,"Oranlar";#N/A,#N/A,TRUE,"Bilgi";#N/A,#N/A,TRUE,"Bilanço Analizi";#N/A,#N/A,TRUE,"G.Tab Analizi";#N/A,#N/A,TRUE,"Bilanço";#N/A,#N/A,TRUE,"Gelir Tab.";#N/A,#N/A,TRUE,"Bilanço ($)";#N/A,#N/A,TRUE,"Gelir Tab ($)"}</definedName>
    <definedName name="X" hidden="1">{#N/A,#N/A,FALSE,"Aging Summary";#N/A,#N/A,FALSE,"Ratio Analysis";#N/A,#N/A,FALSE,"Test 120 Day Accts";#N/A,#N/A,FALSE,"Tickmarks"}</definedName>
    <definedName name="xbxbxbxb">#REF!</definedName>
    <definedName name="XMADU">#REF!</definedName>
    <definedName name="XMBAU">#REF!</definedName>
    <definedName name="XMBMU">#REF!</definedName>
    <definedName name="XMBVU">#REF!</definedName>
    <definedName name="XMCAU">#REF!</definedName>
    <definedName name="XMCFU">#REF!</definedName>
    <definedName name="XMFMU">#REF!</definedName>
    <definedName name="XXX" hidden="1">{#N/A,#N/A,FALSE,"Aging Summary";#N/A,#N/A,FALSE,"Ratio Analysis";#N/A,#N/A,FALSE,"Test 120 Day Accts";#N/A,#N/A,FALSE,"Tickmarks"}</definedName>
    <definedName name="yal">#REF!</definedName>
    <definedName name="YEDİ">#REF!</definedName>
    <definedName name="yeni2" hidden="1">{#N/A,#N/A,FALSE,"Aging Summary";#N/A,#N/A,FALSE,"Ratio Analysis";#N/A,#N/A,FALSE,"Test 120 Day Accts";#N/A,#N/A,FALSE,"Tickmarks"}</definedName>
    <definedName name="yıl">#REF!</definedName>
    <definedName name="YIRMI">#REF!</definedName>
    <definedName name="YIRMIBEŞ">#REF!</definedName>
    <definedName name="YIRMIBIR">#REF!</definedName>
    <definedName name="YIRMIDORT">#REF!</definedName>
    <definedName name="YIRMIIKI">#REF!</definedName>
    <definedName name="YIRMIUÇ">#REF!</definedName>
    <definedName name="yol">#REF!</definedName>
    <definedName name="z" localSheetId="1">#REF!</definedName>
    <definedName name="z" localSheetId="2">#REF!</definedName>
    <definedName name="z" localSheetId="4">#REF!</definedName>
    <definedName name="z" localSheetId="3">#REF!</definedName>
    <definedName name="z">#REF!</definedName>
    <definedName name="Z_5F6D01E3_9E6F_4D7F_980F_63899AF95899_.wvu.Cols" localSheetId="0" hidden="1">' '!$M:$XFD</definedName>
    <definedName name="Z_5F6D01E3_9E6F_4D7F_980F_63899AF95899_.wvu.Cols" localSheetId="1" hidden="1">Disclaimer!$X:$XFD</definedName>
    <definedName name="Z_5F6D01E3_9E6F_4D7F_980F_63899AF95899_.wvu.Cols" localSheetId="2" hidden="1">Notes!$S:$XFD</definedName>
    <definedName name="Z_5F6D01E3_9E6F_4D7F_980F_63899AF95899_.wvu.Cols" localSheetId="4" hidden="1">'RNS Calls &amp; PAXs'!$S:$XFD</definedName>
    <definedName name="Z_5F6D01E3_9E6F_4D7F_980F_63899AF95899_.wvu.Cols" localSheetId="3" hidden="1">'RNS Calls &amp; PAXs Regional BD'!$S:$XFD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Rows" localSheetId="0" hidden="1">' '!$44:$1048576,' '!$29:$43</definedName>
    <definedName name="Z_5F6D01E3_9E6F_4D7F_980F_63899AF95899_.wvu.Rows" localSheetId="1" hidden="1">Disclaimer!$45:$1048576,Disclaimer!$30:$44</definedName>
    <definedName name="Z_5F6D01E3_9E6F_4D7F_980F_63899AF95899_.wvu.Rows" localSheetId="2" hidden="1">Notes!$45:$1048576,Notes!$27:$44</definedName>
    <definedName name="Z_A7E0E974_6F10_4E0B_99D7_2ADAFE9605EA_.wvu.FilterData" hidden="1">#REF!</definedName>
    <definedName name="Z_A7E0E974_6F10_4E0B_99D7_2ADAFE9605EA_.wvu.PrintArea" hidden="1">#REF!</definedName>
    <definedName name="zeyn" hidden="1">{"rf19",#N/A,FALSE,"RF19";"rf20",#N/A,FALSE,"RF20";"rf20a",#N/A,FALSE,"RF20A";"rf21",#N/A,FALSE,"RF21";"rf21a",#N/A,FALSE,"RF21A";"rf21b",#N/A,FALSE,"RF21B";"rf22",#N/A,FALSE,"RF22";"rf22a",#N/A,FALSE,"RF22A";"rf22b",#N/A,FALSE,"RF22B"}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24" l="1"/>
  <c r="R10" i="24" l="1"/>
  <c r="R9" i="24"/>
  <c r="R8" i="24" l="1"/>
  <c r="V2" i="22" l="1"/>
  <c r="R84" i="24" l="1"/>
  <c r="R67" i="24"/>
  <c r="R78" i="24"/>
  <c r="R63" i="24" l="1"/>
  <c r="R82" i="24"/>
  <c r="R65" i="24"/>
  <c r="R75" i="24"/>
  <c r="R81" i="24"/>
  <c r="R66" i="24"/>
  <c r="R77" i="24"/>
  <c r="R83" i="24"/>
  <c r="R64" i="24"/>
  <c r="R76" i="24"/>
  <c r="R62" i="24" l="1"/>
  <c r="R26" i="19"/>
  <c r="R57" i="24" l="1"/>
  <c r="R60" i="24"/>
  <c r="R58" i="24"/>
  <c r="R59" i="24"/>
  <c r="R61" i="24"/>
  <c r="R25" i="19" l="1"/>
  <c r="R56" i="24"/>
  <c r="R80" i="24" l="1"/>
  <c r="R74" i="24"/>
  <c r="R79" i="24" l="1"/>
  <c r="R32" i="19"/>
  <c r="R73" i="24"/>
  <c r="R33" i="19"/>
  <c r="R12" i="24" l="1"/>
  <c r="R13" i="24"/>
  <c r="R16" i="24"/>
  <c r="R15" i="24"/>
  <c r="R30" i="24" l="1"/>
  <c r="R8" i="19"/>
  <c r="R18" i="24"/>
  <c r="R31" i="24"/>
  <c r="R28" i="24"/>
  <c r="R29" i="24"/>
  <c r="R33" i="24" l="1"/>
  <c r="R35" i="24"/>
  <c r="R27" i="24"/>
  <c r="R17" i="24"/>
  <c r="R37" i="24"/>
  <c r="R34" i="24"/>
  <c r="R36" i="24" l="1"/>
  <c r="R15" i="19"/>
  <c r="R26" i="24"/>
  <c r="R16" i="19" l="1"/>
  <c r="R32" i="24"/>
  <c r="R42" i="24" l="1"/>
  <c r="R49" i="24"/>
  <c r="R44" i="24"/>
  <c r="R45" i="24"/>
  <c r="R50" i="24"/>
  <c r="R46" i="24"/>
  <c r="R48" i="24"/>
  <c r="R43" i="24"/>
  <c r="R52" i="24" l="1"/>
  <c r="R20" i="19"/>
  <c r="R41" i="24" l="1"/>
  <c r="R51" i="24" l="1"/>
  <c r="R21" i="19" l="1"/>
  <c r="R47" i="24"/>
  <c r="R9" i="19" l="1"/>
  <c r="R19" i="24" l="1"/>
  <c r="R14" i="24"/>
</calcChain>
</file>

<file path=xl/sharedStrings.xml><?xml version="1.0" encoding="utf-8"?>
<sst xmlns="http://schemas.openxmlformats.org/spreadsheetml/2006/main" count="205" uniqueCount="34">
  <si>
    <t>Dec</t>
  </si>
  <si>
    <t>Apr</t>
  </si>
  <si>
    <t>May</t>
  </si>
  <si>
    <t>Jun</t>
  </si>
  <si>
    <t>Jul</t>
  </si>
  <si>
    <t>Aug</t>
  </si>
  <si>
    <t>Sep</t>
  </si>
  <si>
    <t>Oct</t>
  </si>
  <si>
    <t>Nov</t>
  </si>
  <si>
    <t>Total</t>
  </si>
  <si>
    <t>Total Calls</t>
  </si>
  <si>
    <t>Consolidated Ports</t>
  </si>
  <si>
    <t>Americas</t>
  </si>
  <si>
    <t>Central Med</t>
  </si>
  <si>
    <t>East Med</t>
  </si>
  <si>
    <t>Other</t>
  </si>
  <si>
    <t>Total estimated PAXs (thousand)</t>
  </si>
  <si>
    <t>2019 data includes Antigua Cruise Port and Nassau Cruise Port 12M volumes the entire calendar year for those ports.</t>
  </si>
  <si>
    <t>Global Ports Holding Plc.</t>
  </si>
  <si>
    <t>Cruise Port Traffic Statistics</t>
  </si>
  <si>
    <t>Date:</t>
  </si>
  <si>
    <t>Disclaimer</t>
  </si>
  <si>
    <t>Notes</t>
  </si>
  <si>
    <t>FY23 (April 2022 to March 2023) - actuals</t>
  </si>
  <si>
    <t>FY22 (April 2021 to March 2022) - actuals</t>
  </si>
  <si>
    <t>Comparative period April 2020 to March 2021: no meaningful data due to pandemic</t>
  </si>
  <si>
    <t>April 2019 to March 2020 - actuals</t>
  </si>
  <si>
    <t>West Med</t>
  </si>
  <si>
    <t>Cruise call reservations and expected cruise passenger volumes Fiscal Year 2025</t>
  </si>
  <si>
    <t>FY25 (April 2024 to March 2025) - forecast</t>
  </si>
  <si>
    <t>FY24 (April 2023 to March 2024) - actuals</t>
  </si>
  <si>
    <t>FY2025 cruise call reservations and expected passenger volumes</t>
  </si>
  <si>
    <t>Actual cruise calls prior comparable periods ending 31 March 2020, 2022, 2023 and 2024</t>
  </si>
  <si>
    <t>Actual cruise calls prior comparable periods ending 31 March 2020, 2022 and 2023,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</si>
</sst>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_ ;[Black]\(#,##0\);_-\-\-\ "/>
    <numFmt numFmtId="166" formatCode="_-* #,##0_-;\-* #,##0_-;_-* &quot;-&quot;??_-;_-@_-"/>
    <numFmt numFmtId="167" formatCode="_-* #,##0_-;* \(#,##0\)_-;_-* &quot;-&quot;??_-;_-@_-"/>
    <numFmt numFmtId="168" formatCode="0%;\(0%\)"/>
    <numFmt numFmtId="169" formatCode="_-* #,##0.00\ _T_L_-;\-* #,##0.00\ _T_L_-;_-* &quot;-&quot;??\ _T_L_-;_-@_-"/>
    <numFmt numFmtId="170" formatCode="[$-409]d\-mmm\-yyyy;@"/>
    <numFmt numFmtId="171" formatCode="_-* #,##0.00\ _Y_T_L_-;\-* #,##0.00\ _Y_T_L_-;_-* &quot;-&quot;??\ _Y_T_L_-;_-@_-"/>
    <numFmt numFmtId="172" formatCode="_(* #,##0_);_(* \(#,##0\);_(* &quot;-&quot;??_);_(@_)"/>
    <numFmt numFmtId="173" formatCode="_(* #,##0.0%_);_(* \(#,##0.0%\);_(* &quot;-&quot;??_);_(@_)"/>
  </numFmts>
  <fonts count="30">
    <font>
      <sz val="11"/>
      <color theme="1"/>
      <name val="Calibri"/>
      <family val="2"/>
      <scheme val="minor"/>
    </font>
    <font>
      <sz val="11"/>
      <color theme="1"/>
      <name val="Times New Roman"/>
      <family val="2"/>
      <charset val="162"/>
    </font>
    <font>
      <sz val="11"/>
      <color theme="1"/>
      <name val="Calibri"/>
      <family val="2"/>
      <scheme val="minor"/>
    </font>
    <font>
      <sz val="11"/>
      <color theme="0"/>
      <name val="Calibri"/>
      <family val="2"/>
      <scheme val="minor"/>
    </font>
    <font>
      <sz val="8"/>
      <color theme="0"/>
      <name val="Calibri "/>
    </font>
    <font>
      <b/>
      <sz val="8"/>
      <color theme="0"/>
      <name val="Calibri "/>
    </font>
    <font>
      <b/>
      <sz val="14"/>
      <color rgb="FFED1C24"/>
      <name val="Arial"/>
      <family val="2"/>
    </font>
    <font>
      <sz val="8"/>
      <color theme="1"/>
      <name val="Calibri "/>
    </font>
    <font>
      <b/>
      <sz val="11"/>
      <color theme="0"/>
      <name val="Calibri"/>
      <family val="2"/>
      <scheme val="minor"/>
    </font>
    <font>
      <sz val="10"/>
      <color theme="1"/>
      <name val="Arial"/>
      <family val="2"/>
    </font>
    <font>
      <sz val="10"/>
      <color theme="1"/>
      <name val="Book Antiqua"/>
      <family val="1"/>
    </font>
    <font>
      <b/>
      <sz val="14"/>
      <color rgb="FF586577"/>
      <name val="Book Antiqua"/>
      <family val="1"/>
    </font>
    <font>
      <b/>
      <sz val="11"/>
      <color rgb="FF000000"/>
      <name val="Calibri"/>
      <family val="2"/>
      <scheme val="minor"/>
    </font>
    <font>
      <b/>
      <sz val="8"/>
      <color theme="1"/>
      <name val="Calibri "/>
    </font>
    <font>
      <i/>
      <sz val="8"/>
      <color theme="1"/>
      <name val="Calibri "/>
    </font>
    <font>
      <sz val="8"/>
      <color rgb="FFFF0000"/>
      <name val="Calibri "/>
    </font>
    <font>
      <i/>
      <sz val="10"/>
      <color theme="0" tint="-0.34998626667073579"/>
      <name val="Arial"/>
      <family val="2"/>
    </font>
    <font>
      <i/>
      <sz val="8"/>
      <color theme="0" tint="-0.34998626667073579"/>
      <name val="Calibri "/>
    </font>
    <font>
      <sz val="11"/>
      <color theme="1"/>
      <name val="Arial"/>
      <family val="2"/>
    </font>
    <font>
      <b/>
      <i/>
      <sz val="8"/>
      <color theme="0"/>
      <name val="Calibri "/>
    </font>
    <font>
      <sz val="11"/>
      <color theme="1"/>
      <name val="Calibri"/>
      <family val="2"/>
      <charset val="162"/>
      <scheme val="minor"/>
    </font>
    <font>
      <b/>
      <sz val="18"/>
      <color theme="0"/>
      <name val="Arial"/>
      <family val="2"/>
    </font>
    <font>
      <b/>
      <sz val="18"/>
      <color theme="1" tint="0.249977111117893"/>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sz val="10"/>
      <color rgb="FF000000"/>
      <name val="Book Antiqua"/>
      <family val="1"/>
    </font>
    <font>
      <b/>
      <i/>
      <sz val="9"/>
      <color theme="1"/>
      <name val="Calibri "/>
    </font>
    <font>
      <sz val="10"/>
      <name val="Arial Tur"/>
      <charset val="162"/>
    </font>
  </fonts>
  <fills count="6">
    <fill>
      <patternFill patternType="none"/>
    </fill>
    <fill>
      <patternFill patternType="gray125"/>
    </fill>
    <fill>
      <patternFill patternType="solid">
        <fgColor rgb="FF586577"/>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499984740745262"/>
        <bgColor indexed="64"/>
      </patternFill>
    </fill>
  </fills>
  <borders count="1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rgb="FF586577"/>
      </bottom>
      <diagonal/>
    </border>
  </borders>
  <cellStyleXfs count="19">
    <xf numFmtId="0" fontId="0" fillId="0" borderId="0"/>
    <xf numFmtId="0" fontId="1" fillId="0" borderId="0"/>
    <xf numFmtId="9" fontId="2" fillId="0" borderId="0" applyFont="0" applyFill="0" applyBorder="0" applyAlignment="0" applyProtection="0"/>
    <xf numFmtId="43" fontId="2" fillId="0" borderId="0" applyFont="0" applyFill="0" applyBorder="0" applyAlignment="0" applyProtection="0"/>
    <xf numFmtId="0" fontId="6" fillId="0" borderId="0" applyNumberFormat="0" applyProtection="0"/>
    <xf numFmtId="167" fontId="9" fillId="0" borderId="0"/>
    <xf numFmtId="0" fontId="16" fillId="0" borderId="0" applyNumberFormat="0"/>
    <xf numFmtId="0" fontId="18" fillId="0" borderId="2" applyNumberFormat="0" applyFont="0" applyFill="0" applyAlignment="0"/>
    <xf numFmtId="169" fontId="20" fillId="0" borderId="0" applyFont="0" applyFill="0" applyBorder="0" applyAlignment="0" applyProtection="0"/>
    <xf numFmtId="0" fontId="21" fillId="5" borderId="0" applyNumberFormat="0" applyAlignment="0"/>
    <xf numFmtId="0" fontId="20" fillId="0" borderId="0"/>
    <xf numFmtId="0" fontId="29" fillId="0" borderId="0"/>
    <xf numFmtId="171" fontId="20" fillId="0" borderId="0" applyFont="0" applyFill="0" applyBorder="0" applyAlignment="0" applyProtection="0"/>
    <xf numFmtId="0" fontId="2" fillId="0" borderId="0"/>
    <xf numFmtId="0" fontId="2" fillId="0" borderId="0"/>
    <xf numFmtId="172" fontId="18" fillId="0" borderId="0" applyFont="0" applyFill="0" applyBorder="0" applyAlignment="0" applyProtection="0"/>
    <xf numFmtId="173" fontId="18" fillId="0" borderId="0" applyFont="0" applyFill="0" applyBorder="0" applyAlignment="0" applyProtection="0"/>
    <xf numFmtId="0" fontId="9" fillId="0" borderId="0"/>
    <xf numFmtId="172" fontId="18" fillId="0" borderId="0" applyFont="0" applyFill="0" applyBorder="0" applyAlignment="0" applyProtection="0"/>
  </cellStyleXfs>
  <cellXfs count="95">
    <xf numFmtId="0" fontId="0" fillId="0" borderId="0" xfId="0"/>
    <xf numFmtId="0" fontId="5" fillId="2" borderId="4" xfId="0" applyFont="1" applyFill="1" applyBorder="1" applyAlignment="1">
      <alignment vertical="center"/>
    </xf>
    <xf numFmtId="0" fontId="5" fillId="2" borderId="1" xfId="4" applyFont="1" applyFill="1" applyBorder="1" applyAlignment="1" applyProtection="1">
      <alignment vertical="center"/>
    </xf>
    <xf numFmtId="0" fontId="4" fillId="2" borderId="5" xfId="0" applyFont="1" applyFill="1" applyBorder="1" applyAlignment="1">
      <alignment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7" fillId="3" borderId="7" xfId="0" applyFont="1" applyFill="1" applyBorder="1"/>
    <xf numFmtId="0" fontId="7" fillId="3" borderId="0" xfId="0" applyFont="1" applyFill="1"/>
    <xf numFmtId="0" fontId="7" fillId="3" borderId="8" xfId="0" applyFont="1" applyFill="1" applyBorder="1"/>
    <xf numFmtId="0" fontId="7" fillId="3" borderId="10" xfId="0" applyFont="1" applyFill="1" applyBorder="1"/>
    <xf numFmtId="0" fontId="7" fillId="3" borderId="3" xfId="0" applyFont="1" applyFill="1" applyBorder="1"/>
    <xf numFmtId="0" fontId="3" fillId="4" borderId="0" xfId="0" applyFont="1" applyFill="1" applyAlignment="1">
      <alignment vertical="center"/>
    </xf>
    <xf numFmtId="17" fontId="4" fillId="2" borderId="1" xfId="0" applyNumberFormat="1" applyFont="1" applyFill="1" applyBorder="1" applyAlignment="1">
      <alignment horizontal="center" vertical="center"/>
    </xf>
    <xf numFmtId="17" fontId="4" fillId="2" borderId="5" xfId="0" applyNumberFormat="1" applyFont="1" applyFill="1" applyBorder="1" applyAlignment="1">
      <alignment horizontal="center" vertical="center"/>
    </xf>
    <xf numFmtId="0" fontId="0" fillId="4" borderId="0" xfId="0" applyFill="1"/>
    <xf numFmtId="167" fontId="11" fillId="4" borderId="13" xfId="5" applyFont="1" applyFill="1" applyBorder="1"/>
    <xf numFmtId="167" fontId="7" fillId="4" borderId="13" xfId="5" applyFont="1" applyFill="1" applyBorder="1"/>
    <xf numFmtId="167" fontId="10" fillId="4" borderId="0" xfId="5" applyFont="1" applyFill="1"/>
    <xf numFmtId="167" fontId="7" fillId="4" borderId="0" xfId="5" applyFont="1" applyFill="1"/>
    <xf numFmtId="14" fontId="10" fillId="0" borderId="0" xfId="5" applyNumberFormat="1" applyFont="1" applyProtection="1">
      <protection locked="0"/>
    </xf>
    <xf numFmtId="0" fontId="12" fillId="0" borderId="0" xfId="0" applyFont="1"/>
    <xf numFmtId="0" fontId="0" fillId="4" borderId="0" xfId="0" applyFill="1" applyAlignment="1">
      <alignment vertical="center"/>
    </xf>
    <xf numFmtId="0" fontId="0" fillId="0" borderId="0" xfId="0" applyAlignment="1">
      <alignment vertical="center"/>
    </xf>
    <xf numFmtId="0" fontId="10" fillId="4" borderId="0" xfId="0" applyFont="1" applyFill="1"/>
    <xf numFmtId="0" fontId="13" fillId="4" borderId="0" xfId="0" applyFont="1" applyFill="1"/>
    <xf numFmtId="0" fontId="7" fillId="4" borderId="0" xfId="0" applyFont="1" applyFill="1"/>
    <xf numFmtId="0" fontId="14" fillId="4" borderId="0" xfId="0" applyFont="1" applyFill="1"/>
    <xf numFmtId="166" fontId="15" fillId="4" borderId="0" xfId="3" applyNumberFormat="1" applyFont="1" applyFill="1" applyBorder="1" applyAlignment="1" applyProtection="1">
      <alignment horizontal="right" indent="1"/>
    </xf>
    <xf numFmtId="166" fontId="7" fillId="4" borderId="0" xfId="3" applyNumberFormat="1" applyFont="1" applyFill="1" applyBorder="1" applyAlignment="1" applyProtection="1"/>
    <xf numFmtId="168" fontId="7" fillId="4" borderId="0" xfId="2" applyNumberFormat="1" applyFont="1" applyFill="1" applyBorder="1" applyAlignment="1" applyProtection="1">
      <alignment horizontal="right" indent="1"/>
    </xf>
    <xf numFmtId="164" fontId="7" fillId="4" borderId="0" xfId="3" applyNumberFormat="1" applyFont="1" applyFill="1" applyBorder="1" applyAlignment="1" applyProtection="1"/>
    <xf numFmtId="3" fontId="7" fillId="4" borderId="0" xfId="0" applyNumberFormat="1" applyFont="1" applyFill="1" applyAlignment="1">
      <alignment horizontal="right" indent="1"/>
    </xf>
    <xf numFmtId="164" fontId="7" fillId="4" borderId="0" xfId="3" applyNumberFormat="1" applyFont="1" applyFill="1" applyBorder="1" applyAlignment="1" applyProtection="1">
      <alignment horizontal="right" indent="1"/>
    </xf>
    <xf numFmtId="0" fontId="17" fillId="4" borderId="0" xfId="6" applyFont="1" applyFill="1"/>
    <xf numFmtId="165" fontId="7" fillId="4" borderId="0" xfId="3" applyNumberFormat="1" applyFont="1" applyFill="1" applyBorder="1" applyAlignment="1" applyProtection="1"/>
    <xf numFmtId="0" fontId="5" fillId="4" borderId="0" xfId="7" applyFont="1" applyFill="1" applyBorder="1"/>
    <xf numFmtId="0" fontId="19" fillId="4" borderId="0" xfId="7" applyFont="1" applyFill="1" applyBorder="1"/>
    <xf numFmtId="166" fontId="5" fillId="4" borderId="0" xfId="3" applyNumberFormat="1" applyFont="1" applyFill="1" applyBorder="1" applyAlignment="1" applyProtection="1">
      <alignment horizontal="right"/>
    </xf>
    <xf numFmtId="168" fontId="4" fillId="4" borderId="0" xfId="2" applyNumberFormat="1" applyFont="1" applyFill="1" applyBorder="1" applyAlignment="1" applyProtection="1">
      <alignment horizontal="right" indent="1"/>
    </xf>
    <xf numFmtId="166" fontId="5" fillId="4" borderId="0" xfId="3" applyNumberFormat="1" applyFont="1" applyFill="1" applyBorder="1" applyAlignment="1" applyProtection="1">
      <alignment horizontal="right" indent="1"/>
    </xf>
    <xf numFmtId="0" fontId="22" fillId="4" borderId="0" xfId="9" applyFont="1" applyFill="1" applyAlignment="1">
      <alignment horizontal="left"/>
    </xf>
    <xf numFmtId="167" fontId="10" fillId="0" borderId="0" xfId="5" applyFont="1"/>
    <xf numFmtId="167" fontId="23" fillId="4" borderId="13" xfId="5" applyFont="1" applyFill="1" applyBorder="1"/>
    <xf numFmtId="167" fontId="10" fillId="0" borderId="13" xfId="5" applyFont="1" applyBorder="1"/>
    <xf numFmtId="167" fontId="24" fillId="0" borderId="0" xfId="5" applyFont="1"/>
    <xf numFmtId="167" fontId="25" fillId="0" borderId="0" xfId="5" applyFont="1"/>
    <xf numFmtId="167" fontId="26" fillId="0" borderId="0" xfId="5" applyFont="1"/>
    <xf numFmtId="167" fontId="10" fillId="0" borderId="0" xfId="5" applyFont="1" applyProtection="1">
      <protection locked="0"/>
    </xf>
    <xf numFmtId="0" fontId="22" fillId="4" borderId="0" xfId="9" applyFont="1" applyFill="1" applyAlignment="1" applyProtection="1">
      <alignment horizontal="left"/>
      <protection locked="0"/>
    </xf>
    <xf numFmtId="167" fontId="23" fillId="4" borderId="13" xfId="5" applyFont="1" applyFill="1" applyBorder="1" applyProtection="1">
      <protection locked="0"/>
    </xf>
    <xf numFmtId="167" fontId="10" fillId="0" borderId="13" xfId="5" applyFont="1" applyBorder="1" applyProtection="1">
      <protection locked="0"/>
    </xf>
    <xf numFmtId="14" fontId="10" fillId="0" borderId="13" xfId="5" applyNumberFormat="1" applyFont="1" applyBorder="1" applyProtection="1">
      <protection locked="0"/>
    </xf>
    <xf numFmtId="167" fontId="24" fillId="0" borderId="0" xfId="5" applyFont="1" applyProtection="1">
      <protection locked="0"/>
    </xf>
    <xf numFmtId="0" fontId="27" fillId="0" borderId="0" xfId="0" applyFont="1"/>
    <xf numFmtId="0" fontId="28" fillId="4" borderId="0" xfId="0" applyFont="1" applyFill="1"/>
    <xf numFmtId="170" fontId="26" fillId="0" borderId="0" xfId="5" applyNumberFormat="1" applyFont="1"/>
    <xf numFmtId="0" fontId="7" fillId="0" borderId="0" xfId="0" applyFont="1" applyAlignment="1">
      <alignment horizontal="left"/>
    </xf>
    <xf numFmtId="0" fontId="7" fillId="0" borderId="3" xfId="0" applyFont="1" applyBorder="1"/>
    <xf numFmtId="0" fontId="7" fillId="0" borderId="3" xfId="0" applyFont="1" applyBorder="1" applyAlignment="1">
      <alignment horizontal="left"/>
    </xf>
    <xf numFmtId="3" fontId="7" fillId="0" borderId="3" xfId="3" applyNumberFormat="1" applyFont="1" applyFill="1" applyBorder="1" applyAlignment="1" applyProtection="1">
      <alignment horizontal="right" indent="1"/>
    </xf>
    <xf numFmtId="3" fontId="13" fillId="0" borderId="3" xfId="2" applyNumberFormat="1" applyFont="1" applyFill="1" applyBorder="1" applyAlignment="1" applyProtection="1">
      <alignment horizontal="right" indent="1"/>
    </xf>
    <xf numFmtId="0" fontId="7" fillId="0" borderId="0" xfId="0" applyFont="1"/>
    <xf numFmtId="3" fontId="7" fillId="0" borderId="0" xfId="3" applyNumberFormat="1" applyFont="1" applyFill="1" applyBorder="1" applyAlignment="1" applyProtection="1">
      <alignment horizontal="right" indent="1"/>
    </xf>
    <xf numFmtId="3" fontId="13" fillId="0" borderId="0" xfId="2" applyNumberFormat="1" applyFont="1" applyFill="1" applyBorder="1" applyAlignment="1" applyProtection="1">
      <alignment horizontal="right" indent="1"/>
    </xf>
    <xf numFmtId="0" fontId="7" fillId="3" borderId="3" xfId="0" applyFont="1" applyFill="1" applyBorder="1" applyAlignment="1">
      <alignment horizontal="left"/>
    </xf>
    <xf numFmtId="0" fontId="13" fillId="3" borderId="4" xfId="0" applyFont="1" applyFill="1" applyBorder="1" applyAlignment="1">
      <alignment horizontal="left"/>
    </xf>
    <xf numFmtId="0" fontId="13" fillId="3" borderId="1" xfId="0" applyFont="1" applyFill="1" applyBorder="1" applyAlignment="1">
      <alignment horizontal="left"/>
    </xf>
    <xf numFmtId="0" fontId="13" fillId="3" borderId="5" xfId="0" applyFont="1" applyFill="1" applyBorder="1" applyAlignment="1">
      <alignment horizontal="left"/>
    </xf>
    <xf numFmtId="0" fontId="7" fillId="3" borderId="0" xfId="0" applyFont="1" applyFill="1" applyAlignment="1">
      <alignment horizontal="left"/>
    </xf>
    <xf numFmtId="0" fontId="7" fillId="3" borderId="8" xfId="0" applyFont="1" applyFill="1" applyBorder="1" applyAlignment="1">
      <alignment horizontal="left"/>
    </xf>
    <xf numFmtId="0" fontId="7" fillId="3" borderId="11" xfId="0" applyFont="1" applyFill="1" applyBorder="1" applyAlignment="1">
      <alignment horizontal="left"/>
    </xf>
    <xf numFmtId="0" fontId="5" fillId="2" borderId="3" xfId="5" applyNumberFormat="1" applyFont="1" applyFill="1" applyBorder="1" applyAlignment="1">
      <alignment horizontal="center"/>
    </xf>
    <xf numFmtId="0" fontId="8" fillId="2" borderId="3" xfId="0" applyFont="1" applyFill="1" applyBorder="1" applyAlignment="1">
      <alignment horizontal="center"/>
    </xf>
    <xf numFmtId="3" fontId="13" fillId="3" borderId="1" xfId="3" applyNumberFormat="1" applyFont="1" applyFill="1" applyBorder="1" applyAlignment="1" applyProtection="1">
      <alignment horizontal="center"/>
    </xf>
    <xf numFmtId="3" fontId="13" fillId="3" borderId="4" xfId="3" applyNumberFormat="1" applyFont="1" applyFill="1" applyBorder="1" applyAlignment="1" applyProtection="1">
      <alignment horizontal="center"/>
    </xf>
    <xf numFmtId="3" fontId="7" fillId="3" borderId="7" xfId="3" applyNumberFormat="1" applyFont="1" applyFill="1" applyBorder="1" applyAlignment="1" applyProtection="1">
      <alignment horizontal="center"/>
    </xf>
    <xf numFmtId="3" fontId="7" fillId="3" borderId="10" xfId="3" applyNumberFormat="1" applyFont="1" applyFill="1" applyBorder="1" applyAlignment="1" applyProtection="1">
      <alignment horizontal="center"/>
    </xf>
    <xf numFmtId="3" fontId="7" fillId="3" borderId="0" xfId="3" applyNumberFormat="1" applyFont="1" applyFill="1" applyBorder="1" applyAlignment="1" applyProtection="1">
      <alignment horizontal="center"/>
    </xf>
    <xf numFmtId="3" fontId="7" fillId="3" borderId="3" xfId="3" applyNumberFormat="1" applyFont="1" applyFill="1" applyBorder="1" applyAlignment="1" applyProtection="1">
      <alignment horizontal="center"/>
    </xf>
    <xf numFmtId="3" fontId="7" fillId="3" borderId="0" xfId="2" applyNumberFormat="1" applyFont="1" applyFill="1" applyBorder="1" applyAlignment="1" applyProtection="1">
      <alignment horizontal="center"/>
    </xf>
    <xf numFmtId="3" fontId="7" fillId="3" borderId="8" xfId="2" applyNumberFormat="1" applyFont="1" applyFill="1" applyBorder="1" applyAlignment="1" applyProtection="1">
      <alignment horizontal="center"/>
    </xf>
    <xf numFmtId="3" fontId="13" fillId="3" borderId="9" xfId="2" applyNumberFormat="1" applyFont="1" applyFill="1" applyBorder="1" applyAlignment="1" applyProtection="1">
      <alignment horizontal="center"/>
    </xf>
    <xf numFmtId="3" fontId="7" fillId="3" borderId="11" xfId="3" applyNumberFormat="1" applyFont="1" applyFill="1" applyBorder="1" applyAlignment="1" applyProtection="1">
      <alignment horizontal="center"/>
    </xf>
    <xf numFmtId="3" fontId="13" fillId="3" borderId="12" xfId="3" applyNumberFormat="1" applyFont="1" applyFill="1" applyBorder="1" applyAlignment="1" applyProtection="1">
      <alignment horizontal="center"/>
    </xf>
    <xf numFmtId="3" fontId="7" fillId="3" borderId="8" xfId="3" applyNumberFormat="1" applyFont="1" applyFill="1" applyBorder="1" applyAlignment="1" applyProtection="1">
      <alignment horizontal="center"/>
    </xf>
    <xf numFmtId="3" fontId="13" fillId="3" borderId="1" xfId="2" applyNumberFormat="1" applyFont="1" applyFill="1" applyBorder="1" applyAlignment="1" applyProtection="1">
      <alignment horizontal="center"/>
    </xf>
    <xf numFmtId="3" fontId="13" fillId="3" borderId="5" xfId="3" applyNumberFormat="1" applyFont="1" applyFill="1" applyBorder="1" applyAlignment="1" applyProtection="1">
      <alignment horizontal="center"/>
    </xf>
    <xf numFmtId="3" fontId="13" fillId="3" borderId="6" xfId="2" applyNumberFormat="1" applyFont="1" applyFill="1" applyBorder="1" applyAlignment="1" applyProtection="1">
      <alignment horizontal="center"/>
    </xf>
    <xf numFmtId="3" fontId="7" fillId="3" borderId="3" xfId="2" applyNumberFormat="1" applyFont="1" applyFill="1" applyBorder="1" applyAlignment="1" applyProtection="1">
      <alignment horizontal="center"/>
    </xf>
    <xf numFmtId="3" fontId="13" fillId="3" borderId="12" xfId="2" applyNumberFormat="1" applyFont="1" applyFill="1" applyBorder="1" applyAlignment="1" applyProtection="1">
      <alignment horizontal="center"/>
    </xf>
    <xf numFmtId="3" fontId="13" fillId="3" borderId="6" xfId="3" applyNumberFormat="1" applyFont="1" applyFill="1" applyBorder="1" applyAlignment="1" applyProtection="1">
      <alignment horizontal="center"/>
    </xf>
    <xf numFmtId="3" fontId="13" fillId="3" borderId="9" xfId="3" applyNumberFormat="1" applyFont="1" applyFill="1" applyBorder="1" applyAlignment="1" applyProtection="1">
      <alignment horizontal="center"/>
    </xf>
    <xf numFmtId="3" fontId="13" fillId="3" borderId="5" xfId="2" applyNumberFormat="1" applyFont="1" applyFill="1" applyBorder="1" applyAlignment="1" applyProtection="1">
      <alignment horizontal="center"/>
    </xf>
    <xf numFmtId="3" fontId="7" fillId="3" borderId="11" xfId="2" applyNumberFormat="1" applyFont="1" applyFill="1" applyBorder="1" applyAlignment="1" applyProtection="1">
      <alignment horizontal="center"/>
    </xf>
  </cellXfs>
  <cellStyles count="19">
    <cellStyle name="Comma" xfId="3" builtinId="3"/>
    <cellStyle name="Comma 2" xfId="12" xr:uid="{EFE54554-30CE-49C4-9979-30CCCC29762F}"/>
    <cellStyle name="Comma 2 2" xfId="18" xr:uid="{FC3EC034-64DE-4E1D-B3A7-2049CDC02746}"/>
    <cellStyle name="Comma 3" xfId="15" xr:uid="{FD9FC0EB-1C3F-425E-9025-916A50393E22}"/>
    <cellStyle name="Comma 4" xfId="8" xr:uid="{3295B10D-EFDA-4F8B-9A60-AF732BF919C7}"/>
    <cellStyle name="Header1" xfId="4" xr:uid="{09A30801-D239-4423-9794-5E9E0E0BAD78}"/>
    <cellStyle name="Line_ClosingBal" xfId="7" xr:uid="{CE81E6CF-1B7A-4812-AB91-1A01E6128F64}"/>
    <cellStyle name="Normal" xfId="0" builtinId="0"/>
    <cellStyle name="Normal 2" xfId="1" xr:uid="{00000000-0005-0000-0000-000001000000}"/>
    <cellStyle name="Normal 2 2" xfId="5" xr:uid="{311FBC8E-162E-4220-8456-FFEE8E330A14}"/>
    <cellStyle name="Normal 2 2 2" xfId="11" xr:uid="{AC51D778-8395-4803-80A0-039CAC730A09}"/>
    <cellStyle name="Normal 3" xfId="10" xr:uid="{01342AD5-70F9-417B-A3A2-CA6C6569C497}"/>
    <cellStyle name="Normal 4" xfId="13" xr:uid="{D08F16C2-D3A5-40F4-86E4-AAA8904233DD}"/>
    <cellStyle name="Normal 5" xfId="17" xr:uid="{E5350C1E-F227-4044-BE42-62879C486245}"/>
    <cellStyle name="Normal 9 3" xfId="14" xr:uid="{2820A6D1-953B-4FA0-85B5-21D8C0C606D1}"/>
    <cellStyle name="Percent" xfId="2" builtinId="5"/>
    <cellStyle name="Percent 2 2" xfId="16" xr:uid="{CE0CC576-57B1-4C4A-B236-82A175240B21}"/>
    <cellStyle name="Sheet_Header" xfId="9" xr:uid="{019A7065-6954-48FB-B47F-936B30F93B2E}"/>
    <cellStyle name="Unit" xfId="6" xr:uid="{CBF6D378-0972-40F8-ADE5-776EF5A3BBD1}"/>
  </cellStyles>
  <dxfs count="0"/>
  <tableStyles count="0" defaultTableStyle="TableStyleMedium2" defaultPivotStyle="PivotStyleLight16"/>
  <colors>
    <mruColors>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4AAAB308-FC45-4246-92B3-CD1D8AEB1A3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38305" y="2262607"/>
          <a:ext cx="1680799"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2" name="TextBox 1">
          <a:extLst>
            <a:ext uri="{FF2B5EF4-FFF2-40B4-BE49-F238E27FC236}">
              <a16:creationId xmlns:a16="http://schemas.microsoft.com/office/drawing/2014/main" id="{0E3D364A-1A97-4574-93FC-D494DB08F533}"/>
            </a:ext>
          </a:extLst>
        </xdr:cNvPr>
        <xdr:cNvSpPr txBox="1"/>
      </xdr:nvSpPr>
      <xdr:spPr>
        <a:xfrm>
          <a:off x="387724" y="802902"/>
          <a:ext cx="13098557" cy="4127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74855</xdr:colOff>
      <xdr:row>2</xdr:row>
      <xdr:rowOff>133308</xdr:rowOff>
    </xdr:from>
    <xdr:to>
      <xdr:col>17</xdr:col>
      <xdr:colOff>626532</xdr:colOff>
      <xdr:row>38</xdr:row>
      <xdr:rowOff>110068</xdr:rowOff>
    </xdr:to>
    <xdr:sp macro="" textlink="">
      <xdr:nvSpPr>
        <xdr:cNvPr id="2" name="TextBox 1">
          <a:extLst>
            <a:ext uri="{FF2B5EF4-FFF2-40B4-BE49-F238E27FC236}">
              <a16:creationId xmlns:a16="http://schemas.microsoft.com/office/drawing/2014/main" id="{E3586B3D-E2E7-4DAA-9F01-83F96B0D0868}"/>
            </a:ext>
          </a:extLst>
        </xdr:cNvPr>
        <xdr:cNvSpPr txBox="1"/>
      </xdr:nvSpPr>
      <xdr:spPr>
        <a:xfrm>
          <a:off x="430455" y="632841"/>
          <a:ext cx="10381477" cy="7241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ysClr val="windowText" lastClr="000000"/>
              </a:solidFill>
              <a:effectLst/>
              <a:latin typeface="+mn-lt"/>
              <a:ea typeface="+mn-ea"/>
              <a:cs typeface="+mn-cs"/>
            </a:rPr>
            <a:t>Scope</a:t>
          </a:r>
          <a:r>
            <a:rPr lang="de-DE" sz="1000" b="0" i="1" u="none" strike="noStrike">
              <a:solidFill>
                <a:sysClr val="windowText" lastClr="000000"/>
              </a:solidFill>
              <a:effectLst/>
              <a:latin typeface="+mn-lt"/>
              <a:ea typeface="+mn-ea"/>
              <a:cs typeface="+mn-cs"/>
            </a:rPr>
            <a:t>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1" i="0" u="none" strike="noStrike">
              <a:solidFill>
                <a:sysClr val="windowText" lastClr="000000"/>
              </a:solidFill>
              <a:effectLst/>
              <a:latin typeface="+mn-lt"/>
              <a:ea typeface="+mn-ea"/>
              <a:cs typeface="+mn-cs"/>
            </a:rPr>
            <a:t>Fiscal year 2025</a:t>
          </a:r>
          <a:r>
            <a:rPr lang="de-DE" sz="1000" b="1" i="0" u="none" strike="noStrike" baseline="0">
              <a:solidFill>
                <a:sysClr val="windowText" lastClr="000000"/>
              </a:solidFill>
              <a:effectLst/>
              <a:latin typeface="+mn-lt"/>
              <a:ea typeface="+mn-ea"/>
              <a:cs typeface="+mn-cs"/>
            </a:rPr>
            <a:t> </a:t>
          </a:r>
          <a:r>
            <a:rPr lang="de-DE" sz="1000" b="0" i="0" u="none" strike="noStrike" baseline="0">
              <a:solidFill>
                <a:sysClr val="windowText" lastClr="000000"/>
              </a:solidFill>
              <a:effectLst/>
              <a:latin typeface="+mn-lt"/>
              <a:ea typeface="+mn-ea"/>
              <a:cs typeface="+mn-cs"/>
            </a:rPr>
            <a:t>(1 April 2024 to 31 March 2025) </a:t>
          </a:r>
          <a:r>
            <a:rPr lang="de-DE" sz="1000" b="0" i="0" u="none" strike="noStrike">
              <a:solidFill>
                <a:sysClr val="windowText" lastClr="000000"/>
              </a:solidFill>
              <a:effectLst/>
              <a:latin typeface="+mn-lt"/>
              <a:ea typeface="+mn-ea"/>
              <a:cs typeface="+mn-cs"/>
            </a:rPr>
            <a:t>cruise calls and expected</a:t>
          </a:r>
          <a:r>
            <a:rPr lang="de-DE" sz="1000" b="0" i="0" u="none" strike="noStrike" baseline="0">
              <a:solidFill>
                <a:sysClr val="windowText" lastClr="000000"/>
              </a:solidFill>
              <a:effectLst/>
              <a:latin typeface="+mn-lt"/>
              <a:ea typeface="+mn-ea"/>
              <a:cs typeface="+mn-cs"/>
            </a:rPr>
            <a:t> passenger volumes </a:t>
          </a:r>
          <a:r>
            <a:rPr lang="de-DE" sz="1000" b="0" i="0" u="none" strike="noStrike">
              <a:solidFill>
                <a:sysClr val="windowText" lastClr="000000"/>
              </a:solidFill>
              <a:effectLst/>
              <a:latin typeface="+mn-lt"/>
              <a:ea typeface="+mn-ea"/>
              <a:cs typeface="+mn-cs"/>
            </a:rPr>
            <a:t>for cruise</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ports fully consolidated in the audited financial</a:t>
          </a:r>
          <a:r>
            <a:rPr lang="de-DE" sz="1000" b="0" i="0" u="none" strike="noStrike" baseline="0">
              <a:solidFill>
                <a:sysClr val="windowText" lastClr="000000"/>
              </a:solidFill>
              <a:effectLst/>
              <a:latin typeface="+mn-lt"/>
              <a:ea typeface="+mn-ea"/>
              <a:cs typeface="+mn-cs"/>
            </a:rPr>
            <a:t> statements </a:t>
          </a:r>
          <a:r>
            <a:rPr lang="de-DE" sz="1000" b="0" i="0" u="none" strike="noStrike">
              <a:solidFill>
                <a:sysClr val="windowText" lastClr="000000"/>
              </a:solidFill>
              <a:effectLst/>
              <a:latin typeface="+mn-lt"/>
              <a:ea typeface="+mn-ea"/>
              <a:cs typeface="+mn-cs"/>
            </a:rPr>
            <a:t>of Global Ports Holding Plc ("GPH" or "Company") as of 31 March 202</a:t>
          </a:r>
          <a:r>
            <a:rPr lang="de-DE" sz="1000" b="0" i="0" u="none" strike="noStrike">
              <a:solidFill>
                <a:schemeClr val="tx1"/>
              </a:solidFill>
              <a:effectLst/>
              <a:latin typeface="+mn-lt"/>
              <a:ea typeface="+mn-ea"/>
              <a:cs typeface="+mn-cs"/>
            </a:rPr>
            <a:t>4, for the avoidance of doubt</a:t>
          </a:r>
          <a:r>
            <a:rPr lang="de-DE" sz="1000" b="0" i="0" u="none" strike="noStrike" baseline="0">
              <a:solidFill>
                <a:schemeClr val="tx1"/>
              </a:solidFill>
              <a:effectLst/>
              <a:latin typeface="+mn-lt"/>
              <a:ea typeface="+mn-ea"/>
              <a:cs typeface="+mn-cs"/>
            </a:rPr>
            <a:t> including</a:t>
          </a:r>
          <a:r>
            <a:rPr lang="de-DE" sz="1000" b="0" i="0" u="none" strike="noStrike">
              <a:solidFill>
                <a:schemeClr val="tx1"/>
              </a:solidFill>
              <a:effectLst/>
              <a:latin typeface="+mn-lt"/>
              <a:ea typeface="+mn-ea"/>
              <a:cs typeface="+mn-cs"/>
            </a:rPr>
            <a:t> San Juan Cruise</a:t>
          </a:r>
          <a:r>
            <a:rPr lang="de-DE" sz="1000" b="0" i="0" u="none" strike="noStrike" baseline="0">
              <a:solidFill>
                <a:schemeClr val="tx1"/>
              </a:solidFill>
              <a:effectLst/>
              <a:latin typeface="+mn-lt"/>
              <a:ea typeface="+mn-ea"/>
              <a:cs typeface="+mn-cs"/>
            </a:rPr>
            <a:t> Port </a:t>
          </a:r>
          <a:r>
            <a:rPr lang="de-DE" sz="1000" b="0" i="0" u="none" strike="noStrike">
              <a:solidFill>
                <a:schemeClr val="tx1"/>
              </a:solidFill>
              <a:effectLst/>
              <a:latin typeface="+mn-lt"/>
              <a:ea typeface="+mn-ea"/>
              <a:cs typeface="+mn-cs"/>
            </a:rPr>
            <a:t>where are operations started</a:t>
          </a:r>
          <a:r>
            <a:rPr lang="de-DE" sz="1000" b="0" i="0" u="none" strike="noStrike" baseline="0">
              <a:solidFill>
                <a:schemeClr val="tx1"/>
              </a:solidFill>
              <a:effectLst/>
              <a:latin typeface="+mn-lt"/>
              <a:ea typeface="+mn-ea"/>
              <a:cs typeface="+mn-cs"/>
            </a:rPr>
            <a:t> mid February 2024 and including Liverpool Cruise Port where are operations started in April 2024</a:t>
          </a:r>
          <a:r>
            <a:rPr lang="de-DE" sz="1000" b="0" i="0" u="none" strike="noStrike" baseline="0">
              <a:solidFill>
                <a:sysClr val="windowText" lastClr="000000"/>
              </a:solidFill>
              <a:effectLst/>
              <a:latin typeface="+mn-lt"/>
              <a:ea typeface="+mn-ea"/>
              <a:cs typeface="+mn-cs"/>
            </a:rPr>
            <a:t>, </a:t>
          </a:r>
          <a:r>
            <a:rPr lang="de-DE" sz="1100" b="0" i="0" u="none" baseline="0">
              <a:solidFill>
                <a:schemeClr val="dk1"/>
              </a:solidFill>
              <a:effectLst/>
              <a:latin typeface="+mn-lt"/>
              <a:ea typeface="+mn-ea"/>
              <a:cs typeface="+mn-cs"/>
            </a:rPr>
            <a:t>but</a:t>
          </a:r>
          <a:r>
            <a:rPr lang="de-DE" sz="1100" b="0" i="0" baseline="0">
              <a:solidFill>
                <a:schemeClr val="dk1"/>
              </a:solidFill>
              <a:effectLst/>
              <a:latin typeface="+mn-lt"/>
              <a:ea typeface="+mn-ea"/>
              <a:cs typeface="+mn-cs"/>
            </a:rPr>
            <a:t> excluding </a:t>
          </a:r>
          <a:r>
            <a:rPr lang="de-DE" sz="1000" b="0" i="0" u="sng" strike="noStrike" baseline="0">
              <a:solidFill>
                <a:sysClr val="windowText" lastClr="000000"/>
              </a:solidFill>
              <a:effectLst/>
              <a:latin typeface="+mn-lt"/>
              <a:ea typeface="+mn-ea"/>
              <a:cs typeface="+mn-cs"/>
            </a:rPr>
            <a:t>St Lucia Cruise Port and Casablanca Cruise Port</a:t>
          </a:r>
          <a:r>
            <a:rPr lang="de-DE" sz="1000" b="0" i="0" u="none" strike="noStrike">
              <a:solidFill>
                <a:sysClr val="windowText" lastClr="000000"/>
              </a:solidFill>
              <a:effectLst/>
              <a:latin typeface="+mn-lt"/>
              <a:ea typeface="+mn-ea"/>
              <a:cs typeface="+mn-cs"/>
            </a:rPr>
            <a:t>. Calls</a:t>
          </a:r>
          <a:r>
            <a:rPr lang="de-DE" sz="1000" b="0" i="0" u="none" strike="noStrike" baseline="0">
              <a:solidFill>
                <a:sysClr val="windowText" lastClr="000000"/>
              </a:solidFill>
              <a:effectLst/>
              <a:latin typeface="+mn-lt"/>
              <a:ea typeface="+mn-ea"/>
              <a:cs typeface="+mn-cs"/>
            </a:rPr>
            <a:t> and  passenger</a:t>
          </a:r>
          <a:r>
            <a:rPr lang="de-DE" sz="1000" b="0" i="0" u="none" strike="noStrike">
              <a:solidFill>
                <a:sysClr val="windowText" lastClr="000000"/>
              </a:solidFill>
              <a:effectLst/>
              <a:latin typeface="+mn-lt"/>
              <a:ea typeface="+mn-ea"/>
              <a:cs typeface="+mn-cs"/>
            </a:rPr>
            <a:t> numbers refer to consolidated portfolio consolidation perimeter and </a:t>
          </a:r>
          <a:r>
            <a:rPr lang="de-DE" sz="1000" b="0" i="0" u="none" strike="noStrike">
              <a:solidFill>
                <a:schemeClr val="tx1"/>
              </a:solidFill>
              <a:effectLst/>
              <a:latin typeface="+mn-lt"/>
              <a:ea typeface="+mn-ea"/>
              <a:cs typeface="+mn-cs"/>
            </a:rPr>
            <a:t>ports under</a:t>
          </a:r>
          <a:r>
            <a:rPr lang="de-DE" sz="1000" b="0" i="0" u="none" strike="noStrike" baseline="0">
              <a:solidFill>
                <a:schemeClr val="tx1"/>
              </a:solidFill>
              <a:effectLst/>
              <a:latin typeface="+mn-lt"/>
              <a:ea typeface="+mn-ea"/>
              <a:cs typeface="+mn-cs"/>
            </a:rPr>
            <a:t> management agreement</a:t>
          </a:r>
          <a:r>
            <a:rPr lang="de-DE" sz="1000" b="0" i="0" u="none" strike="noStrike">
              <a:solidFill>
                <a:sysClr val="windowText" lastClr="000000"/>
              </a:solidFill>
              <a:effectLst/>
              <a:latin typeface="+mn-lt"/>
              <a:ea typeface="+mn-ea"/>
              <a:cs typeface="+mn-cs"/>
            </a:rPr>
            <a:t>, hence excludes equity accounted associate ports La Goulette, Lisbon, Singapore and Venice. </a:t>
          </a:r>
          <a:r>
            <a:rPr lang="de-DE" sz="1000">
              <a:solidFill>
                <a:sysClr val="windowText" lastClr="000000"/>
              </a:solidFill>
              <a:latin typeface="+mn-lt"/>
            </a:rPr>
            <a:t> </a:t>
          </a:r>
          <a:r>
            <a:rPr lang="de-DE" sz="1000" b="0" i="1" u="none" strike="noStrike">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sysClr val="windowText" lastClr="000000"/>
              </a:solidFill>
              <a:effectLst/>
              <a:uLnTx/>
              <a:uFillTx/>
              <a:latin typeface="+mn-lt"/>
              <a:ea typeface="+mn-ea"/>
              <a:cs typeface="+mn-cs"/>
            </a:rPr>
            <a:t>Glossary</a:t>
          </a:r>
          <a:r>
            <a:rPr kumimoji="0" lang="de-DE" sz="1000" b="0" i="1" u="none" strike="noStrike" kern="0" cap="none" spc="0" normalizeH="0" baseline="0" noProof="0">
              <a:ln>
                <a:noFill/>
              </a:ln>
              <a:solidFill>
                <a:sysClr val="windowText" lastClr="000000"/>
              </a:solidFill>
              <a:effectLst/>
              <a:uLnTx/>
              <a:uFillTx/>
              <a:latin typeface="+mn-lt"/>
              <a:ea typeface="+mn-ea"/>
              <a:cs typeface="+mn-cs"/>
            </a:rPr>
            <a:t> </a:t>
          </a: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a:p>
          <a:pPr rtl="0" eaLnBrk="1" latinLnBrk="0" hangingPunct="1">
            <a:spcBef>
              <a:spcPts val="600"/>
            </a:spcBef>
          </a:pPr>
          <a:r>
            <a:rPr lang="de-DE" sz="1000" b="1" i="0" u="none" strike="noStrike">
              <a:solidFill>
                <a:sysClr val="windowText" lastClr="000000"/>
              </a:solidFill>
              <a:effectLst/>
              <a:latin typeface="+mn-lt"/>
              <a:ea typeface="+mn-ea"/>
              <a:cs typeface="+mn-cs"/>
            </a:rPr>
            <a:t>Date			</a:t>
          </a:r>
          <a:r>
            <a:rPr lang="de-DE" sz="1000" b="0" i="0" u="none" strike="noStrike">
              <a:solidFill>
                <a:sysClr val="windowText" lastClr="000000"/>
              </a:solidFill>
              <a:effectLst/>
              <a:latin typeface="+mn-lt"/>
              <a:ea typeface="+mn-ea"/>
              <a:cs typeface="+mn-cs"/>
            </a:rPr>
            <a:t>Berthing requests (call lists) </a:t>
          </a:r>
          <a:r>
            <a:rPr lang="de-DE" sz="1000" b="0" i="0" u="none" strike="noStrike">
              <a:solidFill>
                <a:schemeClr val="tx1"/>
              </a:solidFill>
              <a:effectLst/>
              <a:latin typeface="+mn-lt"/>
              <a:ea typeface="+mn-ea"/>
              <a:cs typeface="+mn-cs"/>
            </a:rPr>
            <a:t>as of end 2024 / early</a:t>
          </a:r>
          <a:r>
            <a:rPr lang="de-DE" sz="1000" b="0" i="0" u="none" strike="noStrike" baseline="0">
              <a:solidFill>
                <a:schemeClr val="tx1"/>
              </a:solidFill>
              <a:effectLst/>
              <a:latin typeface="+mn-lt"/>
              <a:ea typeface="+mn-ea"/>
              <a:cs typeface="+mn-cs"/>
            </a:rPr>
            <a:t> 2025</a:t>
          </a:r>
          <a:endParaRPr lang="de-DE" sz="1000" b="0" i="0" u="none" strike="noStrike">
            <a:solidFill>
              <a:schemeClr val="tx1"/>
            </a:solidFill>
            <a:effectLst/>
            <a:latin typeface="+mn-lt"/>
            <a:ea typeface="+mn-ea"/>
            <a:cs typeface="+mn-cs"/>
          </a:endParaRPr>
        </a:p>
        <a:p>
          <a:pPr rtl="0" eaLnBrk="1" latinLnBrk="0" hangingPunct="1">
            <a:spcBef>
              <a:spcPts val="600"/>
            </a:spcBef>
          </a:pPr>
          <a:r>
            <a:rPr lang="de-DE" sz="1000" b="1" i="0" u="none" strike="noStrike">
              <a:solidFill>
                <a:sysClr val="windowText" lastClr="000000"/>
              </a:solidFill>
              <a:effectLst/>
              <a:latin typeface="+mn-lt"/>
              <a:ea typeface="+mn-ea"/>
              <a:cs typeface="+mn-cs"/>
            </a:rPr>
            <a:t>Cruise call or call reservations		</a:t>
          </a:r>
          <a:r>
            <a:rPr lang="de-DE" sz="1000" b="0" i="0" u="none" strike="noStrike">
              <a:solidFill>
                <a:sysClr val="windowText" lastClr="000000"/>
              </a:solidFill>
              <a:effectLst/>
              <a:latin typeface="+mn-lt"/>
              <a:ea typeface="+mn-ea"/>
              <a:cs typeface="+mn-cs"/>
            </a:rPr>
            <a:t>Berthing requests (call lists) for fiscal</a:t>
          </a:r>
          <a:r>
            <a:rPr lang="de-DE" sz="1000" b="0" i="0" u="none" strike="noStrike" baseline="0">
              <a:solidFill>
                <a:sysClr val="windowText" lastClr="000000"/>
              </a:solidFill>
              <a:effectLst/>
              <a:latin typeface="+mn-lt"/>
              <a:ea typeface="+mn-ea"/>
              <a:cs typeface="+mn-cs"/>
            </a:rPr>
            <a:t> year 2025, cruise calls only (excluding ferry)</a:t>
          </a:r>
          <a:r>
            <a:rPr lang="de-DE" sz="1000" b="0" i="0" u="none" strike="noStrike">
              <a:solidFill>
                <a:sysClr val="windowText" lastClr="000000"/>
              </a:solidFill>
              <a:effectLst/>
              <a:latin typeface="+mn-lt"/>
              <a:ea typeface="+mn-ea"/>
              <a:cs typeface="+mn-cs"/>
            </a:rPr>
            <a:t>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1" i="0" u="none" strike="noStrike">
              <a:solidFill>
                <a:sysClr val="windowText" lastClr="000000"/>
              </a:solidFill>
              <a:effectLst/>
              <a:latin typeface="+mn-lt"/>
              <a:ea typeface="+mn-ea"/>
              <a:cs typeface="+mn-cs"/>
            </a:rPr>
            <a:t>PAXs/Passenger volume expectations  </a:t>
          </a:r>
          <a:r>
            <a:rPr lang="de-DE" sz="1000" b="1">
              <a:solidFill>
                <a:sysClr val="windowText" lastClr="000000"/>
              </a:solidFill>
              <a:latin typeface="+mn-lt"/>
            </a:rPr>
            <a:t> </a:t>
          </a:r>
          <a:r>
            <a:rPr lang="de-DE" sz="1000" b="1" i="0" u="none" strike="noStrike">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Represents expected passenger movements with normalized </a:t>
          </a:r>
          <a:r>
            <a:rPr lang="de-DE" sz="1000" b="0" i="0" u="none" strike="noStrike" baseline="0">
              <a:solidFill>
                <a:sysClr val="windowText" lastClr="000000"/>
              </a:solidFill>
              <a:effectLst/>
              <a:latin typeface="+mn-lt"/>
              <a:ea typeface="+mn-ea"/>
              <a:cs typeface="+mn-cs"/>
            </a:rPr>
            <a:t>occupancy ratios based on most recent fiscal year 2024 / prepandemic 				data</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0" i="0" u="none" strike="noStrike">
              <a:solidFill>
                <a:sysClr val="windowText" lastClr="000000"/>
              </a:solidFill>
              <a:effectLst/>
              <a:latin typeface="+mn-lt"/>
              <a:ea typeface="+mn-ea"/>
              <a:cs typeface="+mn-cs"/>
            </a:rPr>
            <a:t>			For homeporting or interporting calls,</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embarking and disembarking passenger movements are counted</a:t>
          </a:r>
          <a:r>
            <a:rPr lang="de-DE" sz="1000" b="0" i="0" u="none" strike="noStrike" baseline="0">
              <a:solidFill>
                <a:sysClr val="windowText" lastClr="000000"/>
              </a:solidFill>
              <a:effectLst/>
              <a:latin typeface="+mn-lt"/>
              <a:ea typeface="+mn-ea"/>
              <a:cs typeface="+mn-cs"/>
            </a:rPr>
            <a:t> - with the exception of San Juan 				Cruise Port where homeport passengers are counted only once during fiscal year 2025. As such the passenger volumes represent 				revenue passengers.</a:t>
          </a:r>
          <a:endParaRPr lang="de-DE" sz="1000" b="0" i="0" u="none" strike="noStrike">
            <a:solidFill>
              <a:sysClr val="windowText" lastClr="000000"/>
            </a:solidFill>
            <a:effectLst/>
            <a:latin typeface="+mn-lt"/>
            <a:ea typeface="+mn-ea"/>
            <a:cs typeface="+mn-cs"/>
          </a:endParaRPr>
        </a:p>
        <a:p>
          <a:pPr rtl="0" eaLnBrk="1" latinLnBrk="0" hangingPunct="1">
            <a:spcBef>
              <a:spcPts val="600"/>
            </a:spcBef>
          </a:pPr>
          <a:r>
            <a:rPr lang="de-DE" sz="1000" b="0" i="0" u="none" strike="noStrike">
              <a:solidFill>
                <a:sysClr val="windowText" lastClr="000000"/>
              </a:solidFill>
              <a:effectLst/>
              <a:latin typeface="+mn-lt"/>
              <a:ea typeface="+mn-ea"/>
              <a:cs typeface="+mn-cs"/>
            </a:rPr>
            <a:t>			Passengers from transit cruise calls are representing one passenger movement each.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0" i="0" u="none" strike="noStrike">
              <a:solidFill>
                <a:sysClr val="windowText" lastClr="000000"/>
              </a:solidFill>
              <a:effectLst/>
              <a:latin typeface="+mn-lt"/>
              <a:ea typeface="+mn-ea"/>
              <a:cs typeface="+mn-cs"/>
            </a:rPr>
            <a:t>			F</a:t>
          </a:r>
          <a:r>
            <a:rPr lang="de-DE" sz="1000" b="0" i="0" u="none" strike="noStrike">
              <a:solidFill>
                <a:schemeClr val="tx1"/>
              </a:solidFill>
              <a:effectLst/>
              <a:latin typeface="+mn-lt"/>
              <a:ea typeface="+mn-ea"/>
              <a:cs typeface="+mn-cs"/>
            </a:rPr>
            <a:t>erry</a:t>
          </a:r>
          <a:r>
            <a:rPr lang="de-DE" sz="1000" b="0" i="0" u="none" strike="noStrike" baseline="0">
              <a:solidFill>
                <a:schemeClr val="tx1"/>
              </a:solidFill>
              <a:effectLst/>
              <a:latin typeface="+mn-lt"/>
              <a:ea typeface="+mn-ea"/>
              <a:cs typeface="+mn-cs"/>
            </a:rPr>
            <a:t> passenger volumes included as well based on expectations from local management. </a:t>
          </a:r>
        </a:p>
        <a:p>
          <a:pPr rtl="0" eaLnBrk="1" latinLnBrk="0" hangingPunct="1">
            <a:spcBef>
              <a:spcPts val="600"/>
            </a:spcBef>
          </a:pPr>
          <a:endParaRPr lang="de-DE" sz="1000" b="0" i="0" u="none" strike="noStrike">
            <a:solidFill>
              <a:schemeClr val="tx1"/>
            </a:solidFill>
            <a:effectLst/>
            <a:latin typeface="+mn-lt"/>
            <a:ea typeface="+mn-ea"/>
            <a:cs typeface="+mn-cs"/>
          </a:endParaRPr>
        </a:p>
        <a:p>
          <a:pPr rtl="0" eaLnBrk="1" latinLnBrk="0" hangingPunct="1">
            <a:spcBef>
              <a:spcPts val="600"/>
            </a:spcBef>
          </a:pPr>
          <a:r>
            <a:rPr lang="de-DE" sz="1000" b="1" i="0" u="none" strike="noStrike">
              <a:solidFill>
                <a:sysClr val="windowText" lastClr="000000"/>
              </a:solidFill>
              <a:effectLst/>
              <a:latin typeface="+mn-lt"/>
              <a:ea typeface="+mn-ea"/>
              <a:cs typeface="+mn-cs"/>
            </a:rPr>
            <a:t>Cancellations/change</a:t>
          </a:r>
          <a:r>
            <a:rPr lang="de-DE" sz="1000" b="1" i="1" u="none" strike="noStrike" baseline="0">
              <a:solidFill>
                <a:sysClr val="windowText" lastClr="000000"/>
              </a:solidFill>
              <a:effectLst/>
              <a:latin typeface="+mn-lt"/>
              <a:ea typeface="+mn-ea"/>
              <a:cs typeface="+mn-cs"/>
            </a:rPr>
            <a:t>		</a:t>
          </a:r>
          <a:r>
            <a:rPr lang="de-DE" sz="1000" b="0" i="0" u="none" strike="noStrike" baseline="0">
              <a:solidFill>
                <a:sysClr val="windowText" lastClr="000000"/>
              </a:solidFill>
              <a:effectLst/>
              <a:latin typeface="+mn-lt"/>
              <a:ea typeface="+mn-ea"/>
              <a:cs typeface="+mn-cs"/>
            </a:rPr>
            <a:t>Call reservations are subject to change and cancellation</a:t>
          </a:r>
        </a:p>
        <a:p>
          <a:pPr marL="0" marR="0" lvl="0" indent="0" defTabSz="914400" rtl="0" eaLnBrk="1" fontAlgn="auto" latinLnBrk="0" hangingPunct="1">
            <a:lnSpc>
              <a:spcPct val="100000"/>
            </a:lnSpc>
            <a:spcBef>
              <a:spcPts val="600"/>
            </a:spcBef>
            <a:spcAft>
              <a:spcPts val="0"/>
            </a:spcAft>
            <a:buClrTx/>
            <a:buSzTx/>
            <a:buFontTx/>
            <a:buNone/>
            <a:tabLst/>
            <a:defRPr/>
          </a:pPr>
          <a:r>
            <a:rPr lang="de-DE" sz="1000" b="1" i="0">
              <a:solidFill>
                <a:sysClr val="windowText" lastClr="000000"/>
              </a:solidFill>
              <a:effectLst/>
              <a:latin typeface="+mn-lt"/>
              <a:ea typeface="+mn-ea"/>
              <a:cs typeface="+mn-cs"/>
            </a:rPr>
            <a:t>2019 data </a:t>
          </a:r>
          <a:r>
            <a:rPr lang="de-DE" sz="1000" b="1">
              <a:solidFill>
                <a:sysClr val="windowText" lastClr="000000"/>
              </a:solidFill>
              <a:effectLst/>
              <a:latin typeface="+mn-lt"/>
              <a:ea typeface="+mn-ea"/>
              <a:cs typeface="+mn-cs"/>
            </a:rPr>
            <a:t> </a:t>
          </a:r>
          <a:r>
            <a:rPr lang="de-DE" sz="1000" b="1" i="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Comparative information for the major ports acquired during the calendar year 2019 Antigua Cruise Port and Nassau Cruise Port do</a:t>
          </a:r>
          <a:r>
            <a:rPr lang="de-DE" sz="1000" b="0" i="0" baseline="0">
              <a:solidFill>
                <a:sysClr val="windowText" lastClr="000000"/>
              </a:solidFill>
              <a:effectLst/>
              <a:latin typeface="+mn-lt"/>
              <a:ea typeface="+mn-ea"/>
              <a:cs typeface="+mn-cs"/>
            </a:rPr>
            <a:t> represent 			</a:t>
          </a:r>
          <a:r>
            <a:rPr lang="de-DE" sz="1000" b="0" i="0">
              <a:solidFill>
                <a:sysClr val="windowText" lastClr="000000"/>
              </a:solidFill>
              <a:effectLst/>
              <a:latin typeface="+mn-lt"/>
              <a:ea typeface="+mn-ea"/>
              <a:cs typeface="+mn-cs"/>
            </a:rPr>
            <a:t>12M volumes the</a:t>
          </a:r>
          <a:r>
            <a:rPr lang="de-DE" sz="1000" b="0" i="0" baseline="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entire</a:t>
          </a:r>
          <a:r>
            <a:rPr lang="de-DE" sz="1000" b="0" i="0" baseline="0">
              <a:solidFill>
                <a:sysClr val="windowText" lastClr="000000"/>
              </a:solidFill>
              <a:effectLst/>
              <a:latin typeface="+mn-lt"/>
              <a:ea typeface="+mn-ea"/>
              <a:cs typeface="+mn-cs"/>
            </a:rPr>
            <a:t> calendar year </a:t>
          </a:r>
          <a:r>
            <a:rPr lang="de-DE" sz="1000" b="0" i="0">
              <a:solidFill>
                <a:sysClr val="windowText" lastClr="000000"/>
              </a:solidFill>
              <a:effectLst/>
              <a:latin typeface="+mn-lt"/>
              <a:ea typeface="+mn-ea"/>
              <a:cs typeface="+mn-cs"/>
            </a:rPr>
            <a:t>for those ports - not  the pro-rata</a:t>
          </a:r>
          <a:r>
            <a:rPr lang="de-DE" sz="1000" b="0" i="0" baseline="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period under GPH control as</a:t>
          </a:r>
          <a:r>
            <a:rPr lang="de-DE" sz="1000" b="0" i="0" baseline="0">
              <a:solidFill>
                <a:sysClr val="windowText" lastClr="000000"/>
              </a:solidFill>
              <a:effectLst/>
              <a:latin typeface="+mn-lt"/>
              <a:ea typeface="+mn-ea"/>
              <a:cs typeface="+mn-cs"/>
            </a:rPr>
            <a:t> presented in the Company's financial 				statements</a:t>
          </a:r>
          <a:r>
            <a:rPr lang="de-DE" sz="1000" b="0" i="0">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lang="de-DE" sz="1000" b="0" i="0">
              <a:solidFill>
                <a:sysClr val="windowText" lastClr="000000"/>
              </a:solidFill>
              <a:effectLst/>
              <a:latin typeface="+mn-lt"/>
              <a:ea typeface="+mn-ea"/>
              <a:cs typeface="+mn-cs"/>
            </a:rPr>
            <a:t>			</a:t>
          </a:r>
          <a:r>
            <a:rPr lang="de-DE" sz="1000" b="1" i="0">
              <a:solidFill>
                <a:sysClr val="windowText" lastClr="000000"/>
              </a:solidFill>
              <a:effectLst/>
              <a:latin typeface="+mn-lt"/>
              <a:ea typeface="+mn-ea"/>
              <a:cs typeface="+mn-cs"/>
            </a:rPr>
            <a:t>No</a:t>
          </a:r>
          <a:r>
            <a:rPr lang="de-DE" sz="1000" b="1" i="0" baseline="0">
              <a:solidFill>
                <a:sysClr val="windowText" lastClr="000000"/>
              </a:solidFill>
              <a:effectLst/>
              <a:latin typeface="+mn-lt"/>
              <a:ea typeface="+mn-ea"/>
              <a:cs typeface="+mn-cs"/>
            </a:rPr>
            <a:t> other pro-forma adjustments for acquisitions since 2019 made. </a:t>
          </a:r>
          <a:endParaRPr lang="de-DE" sz="1000" b="0" i="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endParaRPr lang="de-DE" sz="1000" b="0" i="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Segmental Reporting Port Breakdown as at 31 March 2024:</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Americas: </a:t>
          </a:r>
          <a:r>
            <a:rPr kumimoji="0" lang="de-DE" sz="1000" b="0" i="0" u="none" strike="noStrike" kern="0" cap="none" spc="0" normalizeH="0" baseline="0" noProof="0">
              <a:ln>
                <a:noFill/>
              </a:ln>
              <a:solidFill>
                <a:prstClr val="black"/>
              </a:solidFill>
              <a:effectLst/>
              <a:uLnTx/>
              <a:uFillTx/>
              <a:latin typeface="+mn-lt"/>
              <a:ea typeface="+mn-ea"/>
              <a:cs typeface="+mn-cs"/>
            </a:rPr>
            <a:t>Antigua Cruise Port, Nassau Cruise Port, Prince Rupert Cruise Port, San Juan Cruise Port (operations started in mid February 2024)</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West Med &amp; Atlantic:</a:t>
          </a:r>
          <a:r>
            <a:rPr kumimoji="0" lang="de-DE" sz="1000" b="0" i="0" u="none" strike="noStrike" kern="0" cap="none" spc="0" normalizeH="0" baseline="0" noProof="0">
              <a:ln>
                <a:noFill/>
              </a:ln>
              <a:solidFill>
                <a:prstClr val="black"/>
              </a:solidFill>
              <a:effectLst/>
              <a:uLnTx/>
              <a:uFillTx/>
              <a:latin typeface="+mn-lt"/>
              <a:ea typeface="+mn-ea"/>
              <a:cs typeface="+mn-cs"/>
            </a:rPr>
            <a:t> Spanish ports (Barcelona Cruise Port, Fuerteventura Cruise Port, Lanzarote Cruise Port, Las Palmas Cruise Port, Malaga Cruise Port, Tarragona Cruise Port), and Kalundborg Cruise Port, Denmark.</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Central Med: </a:t>
          </a:r>
          <a:r>
            <a:rPr kumimoji="0" lang="en-GB" sz="1000" b="0" i="0" u="none" strike="noStrike" kern="0" cap="none" spc="0" normalizeH="0" baseline="0" noProof="0">
              <a:ln>
                <a:noFill/>
              </a:ln>
              <a:solidFill>
                <a:prstClr val="black"/>
              </a:solidFill>
              <a:effectLst/>
              <a:uLnTx/>
              <a:uFillTx/>
              <a:latin typeface="+mn-lt"/>
              <a:ea typeface="+mn-ea"/>
              <a:cs typeface="+mn-cs"/>
            </a:rPr>
            <a:t>Italian ports (Cagliari Cruise Port, Catania Cruise Port, Crotone Cruise Port and Taranto Cruise Port) and Valletta Cruise Port, Malta.</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East Med &amp; Adriatic:</a:t>
          </a:r>
          <a:r>
            <a:rPr kumimoji="0" lang="en-GB" sz="1000" b="0" i="0" u="none" strike="noStrike" kern="0" cap="none" spc="0" normalizeH="0" baseline="0" noProof="0">
              <a:ln>
                <a:noFill/>
              </a:ln>
              <a:solidFill>
                <a:prstClr val="black"/>
              </a:solidFill>
              <a:effectLst/>
              <a:uLnTx/>
              <a:uFillTx/>
              <a:latin typeface="+mn-lt"/>
              <a:ea typeface="+mn-ea"/>
              <a:cs typeface="+mn-cs"/>
            </a:rPr>
            <a:t> Turkish Cruise Ports (Bodrum Cruise Port and Ege Cruise Port) and Zadar Cruise Port, Croatia.</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Other:</a:t>
          </a:r>
          <a:r>
            <a:rPr kumimoji="0" lang="en-GB" sz="1000" b="0" i="0" u="none" strike="noStrike" kern="0" cap="none" spc="0" normalizeH="0" baseline="0" noProof="0">
              <a:ln>
                <a:noFill/>
              </a:ln>
              <a:solidFill>
                <a:prstClr val="black"/>
              </a:solidFill>
              <a:effectLst/>
              <a:uLnTx/>
              <a:uFillTx/>
              <a:latin typeface="+mn-lt"/>
              <a:ea typeface="+mn-ea"/>
              <a:cs typeface="+mn-cs"/>
            </a:rPr>
            <a:t> Port of Adria, Montengro, Liverpool Cruise Port (operations started in April 2024) </a:t>
          </a:r>
          <a:r>
            <a:rPr kumimoji="0" lang="en-GB" sz="1000" b="0" i="0" u="none" strike="noStrike" kern="0" cap="none" spc="0" normalizeH="0" baseline="0" noProof="0">
              <a:ln>
                <a:noFill/>
              </a:ln>
              <a:solidFill>
                <a:schemeClr val="tx1"/>
              </a:solidFill>
              <a:effectLst/>
              <a:uLnTx/>
              <a:uFillTx/>
              <a:latin typeface="+mn-lt"/>
              <a:ea typeface="+mn-ea"/>
              <a:cs typeface="+mn-cs"/>
            </a:rPr>
            <a:t>and Ha Long Bay Cruise Port management agreement, Vietnam and Port Services operations</a:t>
          </a:r>
          <a:r>
            <a:rPr lang="de-DE" sz="1000" b="0" i="0">
              <a:solidFill>
                <a:schemeClr val="tx1"/>
              </a:solidFill>
              <a:effectLst/>
              <a:latin typeface="+mn-lt"/>
              <a:ea typeface="+mn-ea"/>
              <a:cs typeface="+mn-cs"/>
            </a:rPr>
            <a:t> </a:t>
          </a:r>
          <a:endParaRPr lang="de-DE" sz="1000" b="0" i="0" u="none" strike="noStrike" baseline="0">
            <a:solidFill>
              <a:schemeClr val="tx1"/>
            </a:solidFill>
            <a:effectLst/>
            <a:latin typeface="+mn-lt"/>
            <a:ea typeface="+mn-ea"/>
            <a:cs typeface="+mn-cs"/>
          </a:endParaRPr>
        </a:p>
        <a:p>
          <a:pPr rtl="0" eaLnBrk="1" latinLnBrk="0" hangingPunct="1">
            <a:spcBef>
              <a:spcPts val="600"/>
            </a:spcBef>
          </a:pPr>
          <a:endParaRPr lang="de-DE" sz="1000" b="0" i="0" u="none" strike="noStrike" baseline="0">
            <a:solidFill>
              <a:sysClr val="windowText" lastClr="000000"/>
            </a:solidFill>
            <a:effectLst/>
            <a:latin typeface="+mn-lt"/>
            <a:ea typeface="+mn-ea"/>
            <a:cs typeface="+mn-cs"/>
          </a:endParaRPr>
        </a:p>
        <a:p>
          <a:pPr rtl="0" eaLnBrk="1" latinLnBrk="0" hangingPunct="1"/>
          <a:r>
            <a:rPr kumimoji="0" lang="de-DE" sz="1000" b="1" i="1" u="none" strike="noStrike" kern="0" cap="none" spc="0" normalizeH="0" baseline="0" noProof="0">
              <a:ln>
                <a:noFill/>
              </a:ln>
              <a:solidFill>
                <a:sysClr val="windowText" lastClr="000000"/>
              </a:solidFill>
              <a:effectLst/>
              <a:uLnTx/>
              <a:uFillTx/>
              <a:latin typeface="+mn-lt"/>
              <a:ea typeface="+mn-ea"/>
              <a:cs typeface="+mn-cs"/>
            </a:rPr>
            <a:t>Sources</a:t>
          </a:r>
          <a:endParaRPr lang="en-GB" sz="1000">
            <a:solidFill>
              <a:sysClr val="windowText" lastClr="000000"/>
            </a:solidFill>
            <a:effectLst/>
          </a:endParaRPr>
        </a:p>
        <a:p>
          <a:pPr rtl="0" eaLnBrk="1" latinLnBrk="0" hangingPunct="1"/>
          <a:r>
            <a:rPr lang="de-DE" sz="1000" b="0" i="0">
              <a:solidFill>
                <a:sysClr val="windowText" lastClr="000000"/>
              </a:solidFill>
              <a:effectLst/>
              <a:latin typeface="+mn-lt"/>
              <a:ea typeface="+mn-ea"/>
              <a:cs typeface="+mn-cs"/>
            </a:rPr>
            <a:t>Operational port statistics based on berthing requests, minor differences possible compared to financial reporting due to overnight cruise ships or different</a:t>
          </a:r>
          <a:r>
            <a:rPr lang="de-DE" sz="1000" b="0" i="0" baseline="0">
              <a:solidFill>
                <a:sysClr val="windowText" lastClr="000000"/>
              </a:solidFill>
              <a:effectLst/>
              <a:latin typeface="+mn-lt"/>
              <a:ea typeface="+mn-ea"/>
              <a:cs typeface="+mn-cs"/>
            </a:rPr>
            <a:t> cut-off times </a:t>
          </a:r>
          <a:r>
            <a:rPr lang="de-DE" sz="1000" b="0" i="0">
              <a:solidFill>
                <a:sysClr val="windowText" lastClr="000000"/>
              </a:solidFill>
              <a:effectLst/>
              <a:latin typeface="+mn-lt"/>
              <a:ea typeface="+mn-ea"/>
              <a:cs typeface="+mn-cs"/>
            </a:rPr>
            <a:t>at month-end (for the avoidance</a:t>
          </a:r>
          <a:r>
            <a:rPr lang="de-DE" sz="1000" b="0" i="0" baseline="0">
              <a:solidFill>
                <a:sysClr val="windowText" lastClr="000000"/>
              </a:solidFill>
              <a:effectLst/>
              <a:latin typeface="+mn-lt"/>
              <a:ea typeface="+mn-ea"/>
              <a:cs typeface="+mn-cs"/>
            </a:rPr>
            <a:t> of doubt: </a:t>
          </a:r>
          <a:r>
            <a:rPr lang="de-DE" sz="1000" b="0" i="0">
              <a:solidFill>
                <a:sysClr val="windowText" lastClr="000000"/>
              </a:solidFill>
              <a:effectLst/>
              <a:latin typeface="+mn-lt"/>
              <a:ea typeface="+mn-ea"/>
              <a:cs typeface="+mn-cs"/>
            </a:rPr>
            <a:t>besides</a:t>
          </a:r>
          <a:r>
            <a:rPr lang="de-DE" sz="1000" b="0" i="0" baseline="0">
              <a:solidFill>
                <a:sysClr val="windowText" lastClr="000000"/>
              </a:solidFill>
              <a:effectLst/>
              <a:latin typeface="+mn-lt"/>
              <a:ea typeface="+mn-ea"/>
              <a:cs typeface="+mn-cs"/>
            </a:rPr>
            <a:t> changes to the call lists itself) </a:t>
          </a:r>
          <a:endParaRPr lang="en-GB" sz="1000">
            <a:solidFill>
              <a:sysClr val="windowText" lastClr="000000"/>
            </a:solidFill>
            <a:effectLst/>
          </a:endParaRPr>
        </a:p>
        <a:p>
          <a:pPr rtl="0" eaLnBrk="1" latinLnBrk="0" hangingPunct="1">
            <a:spcBef>
              <a:spcPts val="600"/>
            </a:spcBef>
          </a:pPr>
          <a:r>
            <a:rPr lang="de-DE" sz="1000" b="0" i="0" u="none" strike="noStrike">
              <a:solidFill>
                <a:sysClr val="windowText" lastClr="000000"/>
              </a:solidFill>
              <a:effectLst/>
              <a:latin typeface="+mn-lt"/>
              <a:ea typeface="+mn-ea"/>
              <a:cs typeface="+mn-cs"/>
            </a:rPr>
            <a:t>Ship capacity (lower</a:t>
          </a:r>
          <a:r>
            <a:rPr lang="de-DE" sz="1000" b="0" i="0" u="none" strike="noStrike" baseline="0">
              <a:solidFill>
                <a:sysClr val="windowText" lastClr="000000"/>
              </a:solidFill>
              <a:effectLst/>
              <a:latin typeface="+mn-lt"/>
              <a:ea typeface="+mn-ea"/>
              <a:cs typeface="+mn-cs"/>
            </a:rPr>
            <a:t> berth capacity) based on cruise line announcements</a:t>
          </a:r>
          <a:endParaRPr lang="de-DE" sz="1000" b="0" i="0" u="none" strike="noStrike">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2</xdr:row>
      <xdr:rowOff>577</xdr:rowOff>
    </xdr:to>
    <xdr:pic>
      <xdr:nvPicPr>
        <xdr:cNvPr id="2" name="Picture 1">
          <a:extLst>
            <a:ext uri="{FF2B5EF4-FFF2-40B4-BE49-F238E27FC236}">
              <a16:creationId xmlns:a16="http://schemas.microsoft.com/office/drawing/2014/main" id="{CB57E3DA-534B-4136-A5AD-97BB5304C50F}"/>
            </a:ext>
          </a:extLst>
        </xdr:cNvPr>
        <xdr:cNvPicPr>
          <a:picLocks noChangeAspect="1"/>
        </xdr:cNvPicPr>
      </xdr:nvPicPr>
      <xdr:blipFill>
        <a:blip xmlns:r="http://schemas.openxmlformats.org/officeDocument/2006/relationships" r:embed="rId1"/>
        <a:stretch>
          <a:fillRect/>
        </a:stretch>
      </xdr:blipFill>
      <xdr:spPr>
        <a:xfrm>
          <a:off x="11162292"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2</xdr:row>
      <xdr:rowOff>577</xdr:rowOff>
    </xdr:to>
    <xdr:pic>
      <xdr:nvPicPr>
        <xdr:cNvPr id="2" name="Picture 1">
          <a:extLst>
            <a:ext uri="{FF2B5EF4-FFF2-40B4-BE49-F238E27FC236}">
              <a16:creationId xmlns:a16="http://schemas.microsoft.com/office/drawing/2014/main" id="{B13E4260-C5B6-48EA-8161-EA6EECF51772}"/>
            </a:ext>
          </a:extLst>
        </xdr:cNvPr>
        <xdr:cNvPicPr>
          <a:picLocks noChangeAspect="1"/>
        </xdr:cNvPicPr>
      </xdr:nvPicPr>
      <xdr:blipFill>
        <a:blip xmlns:r="http://schemas.openxmlformats.org/officeDocument/2006/relationships" r:embed="rId1"/>
        <a:stretch>
          <a:fillRect/>
        </a:stretch>
      </xdr:blipFill>
      <xdr:spPr>
        <a:xfrm>
          <a:off x="11470902" y="0"/>
          <a:ext cx="508635" cy="41099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D6909-F591-45D4-AFF3-E99F9D804F3C}">
  <sheetPr>
    <tabColor theme="0" tint="-0.14999847407452621"/>
    <pageSetUpPr fitToPage="1"/>
  </sheetPr>
  <dimension ref="A1:Q49"/>
  <sheetViews>
    <sheetView showGridLines="0" showRowColHeaders="0" topLeftCell="A3" zoomScale="85" zoomScaleNormal="85" workbookViewId="0">
      <selection activeCell="A3" sqref="A3"/>
    </sheetView>
  </sheetViews>
  <sheetFormatPr defaultColWidth="0" defaultRowHeight="0" customHeight="1" zeroHeight="1"/>
  <cols>
    <col min="1" max="2" width="2.59765625" style="42" customWidth="1"/>
    <col min="3" max="3" width="9.265625" style="42" customWidth="1"/>
    <col min="4" max="4" width="10.59765625" style="42" bestFit="1" customWidth="1"/>
    <col min="5" max="8" width="9.265625" style="42" customWidth="1"/>
    <col min="9" max="9" width="14.265625" style="42" customWidth="1"/>
    <col min="10" max="10" width="5" style="42" customWidth="1"/>
    <col min="11" max="11" width="9.265625" style="42" customWidth="1"/>
    <col min="12" max="12" width="4.73046875" style="42" customWidth="1"/>
    <col min="13" max="16" width="9.265625" style="42" hidden="1" customWidth="1"/>
    <col min="17" max="17" width="3.59765625" style="42" hidden="1" customWidth="1"/>
    <col min="18" max="16384" width="10.265625" style="42" hidden="1"/>
  </cols>
  <sheetData>
    <row r="1" spans="3:11" ht="22.9">
      <c r="C1" s="41"/>
      <c r="D1" s="41"/>
      <c r="E1" s="41"/>
      <c r="F1" s="41"/>
      <c r="G1" s="41"/>
      <c r="H1" s="41"/>
    </row>
    <row r="2" spans="3:11" ht="28.9" thickBot="1">
      <c r="C2" s="43" t="s">
        <v>18</v>
      </c>
      <c r="D2" s="44"/>
      <c r="E2" s="44"/>
      <c r="F2" s="44"/>
      <c r="G2" s="44"/>
      <c r="H2" s="44"/>
      <c r="I2" s="44"/>
      <c r="J2" s="44"/>
      <c r="K2" s="44"/>
    </row>
    <row r="3" spans="3:11" ht="13.15"/>
    <row r="4" spans="3:11" ht="15.75">
      <c r="C4" s="45"/>
    </row>
    <row r="5" spans="3:11" ht="28.9">
      <c r="C5" s="46" t="s">
        <v>19</v>
      </c>
    </row>
    <row r="6" spans="3:11" ht="15.75">
      <c r="C6" s="4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47" t="s">
        <v>20</v>
      </c>
      <c r="I17" s="56">
        <v>45773</v>
      </c>
    </row>
    <row r="18" spans="3:11" ht="13.5" customHeight="1"/>
    <row r="19" spans="3:11" ht="13.5" customHeight="1"/>
    <row r="20" spans="3:11" ht="13.5" customHeight="1"/>
    <row r="21" spans="3:11" ht="13.5" customHeight="1"/>
    <row r="22" spans="3:11" ht="13.5" customHeight="1"/>
    <row r="23" spans="3:11" ht="13.5" customHeight="1" thickBot="1">
      <c r="C23" s="44"/>
      <c r="D23" s="44"/>
      <c r="E23" s="44"/>
      <c r="F23" s="44"/>
      <c r="G23" s="44"/>
      <c r="H23" s="44"/>
      <c r="I23" s="44"/>
      <c r="J23" s="44"/>
      <c r="K23" s="4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s="42" customFormat="1" ht="13.15" hidden="1"/>
    <row r="34" s="42" customFormat="1" ht="13.15" hidden="1"/>
    <row r="35" s="42" customFormat="1" ht="13.15" hidden="1"/>
    <row r="36" s="42" customFormat="1" ht="13.15" hidden="1"/>
    <row r="37" s="42" customFormat="1" ht="13.15" hidden="1"/>
    <row r="38" s="42" customFormat="1" ht="12.6" hidden="1" customHeight="1"/>
    <row r="39" s="42" customFormat="1" ht="12.6" hidden="1" customHeight="1"/>
    <row r="40" s="42" customFormat="1" ht="12.6" hidden="1" customHeight="1"/>
    <row r="41" s="42" customFormat="1" ht="12.6" hidden="1" customHeight="1"/>
    <row r="42" s="42" customFormat="1" ht="12.6" hidden="1" customHeight="1"/>
    <row r="43" s="42" customFormat="1" ht="12.6" hidden="1" customHeight="1"/>
    <row r="44" s="42" customFormat="1" ht="0" hidden="1" customHeight="1"/>
    <row r="45" s="42" customFormat="1" ht="0" hidden="1" customHeight="1"/>
    <row r="46" s="42" customFormat="1" ht="0" hidden="1" customHeight="1"/>
    <row r="47" s="42" customFormat="1" ht="0" hidden="1" customHeight="1"/>
    <row r="48" s="42" customFormat="1" ht="0" hidden="1" customHeight="1"/>
    <row r="49" s="42" customFormat="1" ht="0"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5E8BC-EBAC-4678-94DC-EC72E1F8C3AD}">
  <sheetPr>
    <tabColor theme="0" tint="-0.14999847407452621"/>
    <pageSetUpPr fitToPage="1"/>
  </sheetPr>
  <dimension ref="A1:AH44"/>
  <sheetViews>
    <sheetView showGridLines="0" zoomScale="75" zoomScaleNormal="75" workbookViewId="0">
      <selection activeCell="V2" sqref="V2"/>
    </sheetView>
  </sheetViews>
  <sheetFormatPr defaultColWidth="0" defaultRowHeight="0" customHeight="1" zeroHeight="1"/>
  <cols>
    <col min="1" max="2" width="2.59765625" style="42" customWidth="1"/>
    <col min="3" max="3" width="20.73046875" style="42" customWidth="1"/>
    <col min="4" max="4" width="10.59765625" style="42" bestFit="1" customWidth="1"/>
    <col min="5" max="8" width="9.265625" style="42" customWidth="1"/>
    <col min="9" max="9" width="14.265625" style="42" customWidth="1"/>
    <col min="10" max="10" width="5" style="42" customWidth="1"/>
    <col min="11" max="11" width="9.265625" style="42" customWidth="1"/>
    <col min="12" max="12" width="4.73046875" style="42" customWidth="1"/>
    <col min="13" max="16" width="9.265625" style="42" customWidth="1"/>
    <col min="17" max="17" width="3.59765625" style="42" customWidth="1"/>
    <col min="18" max="21" width="10.265625" style="42" customWidth="1"/>
    <col min="22" max="22" width="12.73046875" style="42" customWidth="1"/>
    <col min="23" max="23" width="10.265625" style="42" customWidth="1"/>
    <col min="24" max="33" width="10.265625" style="42" hidden="1" customWidth="1"/>
    <col min="34" max="34" width="4.73046875" style="42" hidden="1" customWidth="1"/>
    <col min="35" max="16384" width="10.265625" style="42" hidden="1"/>
  </cols>
  <sheetData>
    <row r="1" spans="2:34" ht="22.9">
      <c r="B1" s="48"/>
      <c r="C1" s="49"/>
      <c r="D1" s="49"/>
      <c r="E1" s="49"/>
      <c r="F1" s="49"/>
      <c r="G1" s="49"/>
      <c r="H1" s="49"/>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2:34" ht="28.9" thickBot="1">
      <c r="B2" s="48"/>
      <c r="C2" s="50" t="s">
        <v>21</v>
      </c>
      <c r="D2" s="51"/>
      <c r="E2" s="51"/>
      <c r="F2" s="51"/>
      <c r="G2" s="51"/>
      <c r="H2" s="51"/>
      <c r="I2" s="51"/>
      <c r="J2" s="51"/>
      <c r="K2" s="51"/>
      <c r="L2" s="51"/>
      <c r="M2" s="51"/>
      <c r="N2" s="51"/>
      <c r="O2" s="51"/>
      <c r="P2" s="51"/>
      <c r="Q2" s="51"/>
      <c r="R2" s="51"/>
      <c r="S2" s="51"/>
      <c r="T2" s="51"/>
      <c r="U2" s="51"/>
      <c r="V2" s="52">
        <f>' '!I17</f>
        <v>45773</v>
      </c>
      <c r="W2" s="51"/>
      <c r="X2" s="51"/>
      <c r="Y2" s="51"/>
      <c r="Z2" s="51"/>
      <c r="AA2" s="51"/>
      <c r="AB2" s="51"/>
      <c r="AC2" s="51"/>
      <c r="AD2" s="51"/>
      <c r="AE2" s="51"/>
      <c r="AF2" s="51"/>
      <c r="AG2" s="51"/>
      <c r="AH2" s="48"/>
    </row>
    <row r="3" spans="2:34" ht="13.15">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2:34" ht="15.75">
      <c r="B4" s="48"/>
      <c r="C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2:34" ht="13.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2:34" ht="13.15">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2:34" ht="15.75">
      <c r="B7" s="48"/>
      <c r="C7" s="53"/>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2:34" ht="13.15">
      <c r="B8" s="48"/>
      <c r="C8" s="48"/>
      <c r="D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2:34" ht="13.5" customHeight="1">
      <c r="B9" s="48"/>
      <c r="C9" s="48"/>
      <c r="D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2:34" ht="13.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2:34" ht="13.5" customHeight="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34" ht="13.5" customHeight="1">
      <c r="B12" s="48"/>
      <c r="C12" s="5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2:34" ht="13.5" customHeight="1">
      <c r="B13" s="48"/>
      <c r="C13" s="54"/>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2:34" ht="13.5" customHeight="1">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2:34" ht="13.5" customHeight="1">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2:34" ht="13.5" customHeight="1">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2:34" ht="13.5" customHeight="1">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2:34" ht="13.5" customHeigh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2:34" ht="13.5" customHeight="1">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2:34" ht="13.5" customHeight="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2:34" ht="13.5" customHeight="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2:34" ht="13.5" customHeight="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2:34" ht="13.5" customHeight="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2:34" ht="13.5" customHeight="1">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2:34" ht="13.5" customHeight="1">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2:34" ht="13.5" customHeight="1">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2:34" ht="13.5" customHeight="1">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2:34" ht="13.5"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2:34" ht="13.5" customHeight="1">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E2EC-6B56-4B1E-A960-B3C640497D8F}">
  <sheetPr>
    <tabColor theme="0" tint="-0.14999847407452621"/>
    <pageSetUpPr fitToPage="1"/>
  </sheetPr>
  <dimension ref="A1:AH50"/>
  <sheetViews>
    <sheetView showGridLines="0" topLeftCell="A2" zoomScale="90" zoomScaleNormal="90" workbookViewId="0"/>
  </sheetViews>
  <sheetFormatPr defaultColWidth="0" defaultRowHeight="0" customHeight="1" zeroHeight="1"/>
  <cols>
    <col min="1" max="2" width="2.59765625" style="42" customWidth="1"/>
    <col min="3" max="3" width="20.73046875" style="42" customWidth="1"/>
    <col min="4" max="4" width="10.59765625" style="42" bestFit="1" customWidth="1"/>
    <col min="5" max="8" width="9.265625" style="42" customWidth="1"/>
    <col min="9" max="9" width="14.265625" style="42" customWidth="1"/>
    <col min="10" max="10" width="5" style="42" customWidth="1"/>
    <col min="11" max="11" width="9.265625" style="42" customWidth="1"/>
    <col min="12" max="12" width="4.73046875" style="42" customWidth="1"/>
    <col min="13" max="16" width="9.265625" style="42" customWidth="1"/>
    <col min="17" max="17" width="3.59765625" style="42" customWidth="1"/>
    <col min="18" max="18" width="10.265625" style="42" customWidth="1"/>
    <col min="19" max="33" width="10.265625" style="42" hidden="1" customWidth="1"/>
    <col min="34" max="34" width="4.73046875" style="42" hidden="1" customWidth="1"/>
    <col min="35" max="16384" width="10.265625" style="42" hidden="1"/>
  </cols>
  <sheetData>
    <row r="1" spans="2:34" ht="10.9" customHeight="1">
      <c r="B1" s="48"/>
      <c r="C1" s="49"/>
      <c r="D1" s="49"/>
      <c r="E1" s="49"/>
      <c r="F1" s="49"/>
      <c r="G1" s="49"/>
      <c r="H1" s="49"/>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2:34" ht="28.9" thickBot="1">
      <c r="B2" s="48"/>
      <c r="C2" s="50" t="s">
        <v>22</v>
      </c>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48"/>
    </row>
    <row r="3" spans="2:34" ht="13.15">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2:34" ht="17.25" customHeight="1">
      <c r="B4" s="48"/>
      <c r="C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2:34" ht="17.25"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2:34" ht="17.2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2:34" ht="17.25" customHeight="1">
      <c r="B7" s="48"/>
      <c r="C7" s="53"/>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2:34" ht="17.25" customHeight="1">
      <c r="B8" s="48"/>
      <c r="C8" s="48"/>
      <c r="D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2:34" ht="17.25" customHeight="1">
      <c r="B9" s="48"/>
      <c r="C9" s="48"/>
      <c r="D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2:34" ht="17.2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2:34" ht="17.25" customHeight="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34" ht="17.25" customHeight="1">
      <c r="B12" s="48"/>
      <c r="C12" s="53"/>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2:34" ht="17.25" customHeight="1">
      <c r="B13" s="48"/>
      <c r="C13" s="54"/>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2:34" ht="17.25" customHeight="1">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2:34" ht="17.25" customHeight="1">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2:34" ht="17.25" customHeight="1">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2:34" ht="17.25" customHeight="1">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2:34" ht="17.25" customHeigh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2:34" ht="17.25" customHeight="1">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2:34" ht="17.25" customHeight="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2:34" ht="17.25" customHeight="1">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2:34" ht="17.25" customHeight="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2:34" ht="17.25" customHeight="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2:34" ht="17.25" customHeight="1">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2:34" ht="17.25" customHeight="1">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2:34" ht="17.25" customHeight="1">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2:34" ht="17.25" customHeight="1">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2:34" ht="17.25"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2:34" ht="17.25" customHeight="1">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2:34" ht="13.5" customHeight="1"/>
    <row r="31" spans="2:34" ht="13.5" customHeight="1"/>
    <row r="32" spans="2:34" ht="13.15"/>
    <row r="33" s="42" customFormat="1" ht="13.15"/>
    <row r="34" s="42" customFormat="1" ht="13.15"/>
    <row r="35" s="42" customFormat="1" ht="13.15"/>
    <row r="36" s="42" customFormat="1" ht="13.15"/>
    <row r="37" s="42" customFormat="1" ht="13.15"/>
    <row r="38" s="42" customFormat="1" ht="13.15"/>
    <row r="39" s="42" customFormat="1" ht="12.6" customHeight="1"/>
    <row r="40" s="42" customFormat="1" ht="12.6" hidden="1" customHeight="1"/>
    <row r="41" s="42" customFormat="1" ht="12.6" hidden="1" customHeight="1"/>
    <row r="42" s="42" customFormat="1" ht="12.6" hidden="1" customHeight="1"/>
    <row r="43" s="42" customFormat="1" ht="12.6" hidden="1" customHeight="1"/>
    <row r="44" s="42" customFormat="1" ht="12.6" hidden="1" customHeight="1"/>
    <row r="45" s="42" customFormat="1" ht="0" hidden="1" customHeight="1"/>
    <row r="46" s="42" customFormat="1" ht="0" hidden="1" customHeight="1"/>
    <row r="47" s="42" customFormat="1" ht="0" hidden="1" customHeight="1"/>
    <row r="48" s="42" customFormat="1" ht="0" hidden="1" customHeight="1"/>
    <row r="49" s="42" customFormat="1" ht="0" hidden="1" customHeight="1"/>
    <row r="50" s="42" customFormat="1" ht="0" hidden="1" customHeight="1"/>
  </sheetData>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0626-2EA4-4C9A-8EDA-B46D8D5376AA}">
  <sheetPr>
    <pageSetUpPr fitToPage="1"/>
  </sheetPr>
  <dimension ref="A1:AG99"/>
  <sheetViews>
    <sheetView showGridLines="0" tabSelected="1" zoomScale="85" zoomScaleNormal="85" zoomScalePageLayoutView="40" workbookViewId="0">
      <selection activeCell="F5" sqref="F5"/>
    </sheetView>
  </sheetViews>
  <sheetFormatPr defaultColWidth="0" defaultRowHeight="0" customHeight="1" zeroHeight="1"/>
  <cols>
    <col min="1" max="3" width="2.59765625" customWidth="1"/>
    <col min="4" max="4" width="9.1328125" customWidth="1"/>
    <col min="5" max="5" width="18.3984375" customWidth="1"/>
    <col min="6" max="18" width="11" customWidth="1"/>
    <col min="19" max="20" width="11" style="15" customWidth="1"/>
    <col min="21" max="33" width="11" style="15" hidden="1" customWidth="1"/>
    <col min="34" max="16384" width="11" hidden="1"/>
  </cols>
  <sheetData>
    <row r="1" spans="1:18" ht="14.25">
      <c r="A1" s="15"/>
      <c r="B1" s="15"/>
      <c r="C1" s="15"/>
      <c r="D1" s="15"/>
      <c r="E1" s="15"/>
      <c r="F1" s="15"/>
      <c r="G1" s="15"/>
      <c r="H1" s="15"/>
      <c r="I1" s="15"/>
      <c r="J1" s="15"/>
      <c r="K1" s="15"/>
      <c r="L1" s="15"/>
      <c r="M1" s="15"/>
      <c r="N1" s="15"/>
      <c r="O1" s="15"/>
      <c r="P1" s="15"/>
      <c r="Q1" s="15"/>
      <c r="R1" s="15"/>
    </row>
    <row r="2" spans="1:18" ht="18" thickBot="1">
      <c r="A2" s="15"/>
      <c r="B2" s="16" t="s">
        <v>31</v>
      </c>
      <c r="C2" s="17"/>
      <c r="D2" s="17"/>
      <c r="E2" s="17"/>
      <c r="F2" s="17"/>
      <c r="G2" s="17"/>
      <c r="H2" s="17"/>
      <c r="I2" s="17"/>
      <c r="J2" s="17"/>
      <c r="K2" s="17"/>
      <c r="L2" s="17"/>
      <c r="M2" s="17"/>
      <c r="N2" s="17"/>
      <c r="O2" s="17"/>
      <c r="P2" s="17"/>
      <c r="Q2" s="17"/>
      <c r="R2" s="17"/>
    </row>
    <row r="3" spans="1:18" ht="14.25">
      <c r="A3" s="15"/>
      <c r="B3" s="18"/>
      <c r="C3" s="19"/>
      <c r="D3" s="19"/>
      <c r="E3" s="19"/>
      <c r="F3" s="19"/>
      <c r="G3" s="19"/>
      <c r="H3" s="19"/>
      <c r="I3" s="19"/>
      <c r="J3" s="19"/>
      <c r="K3" s="19"/>
      <c r="L3" s="19"/>
      <c r="M3" s="19"/>
      <c r="N3" s="19"/>
      <c r="O3" s="19"/>
      <c r="P3" s="19"/>
      <c r="Q3" s="19"/>
      <c r="R3" s="20"/>
    </row>
    <row r="4" spans="1:18" ht="18" customHeight="1">
      <c r="A4" s="15"/>
      <c r="B4" s="18"/>
      <c r="C4" s="21" t="s">
        <v>28</v>
      </c>
      <c r="D4" s="19"/>
      <c r="E4" s="19"/>
      <c r="F4" s="19"/>
      <c r="G4" s="19"/>
      <c r="H4" s="19"/>
      <c r="I4" s="19"/>
      <c r="J4" s="19"/>
      <c r="K4" s="19"/>
      <c r="L4" s="19"/>
      <c r="M4" s="19"/>
      <c r="N4" s="19"/>
      <c r="O4" s="19"/>
      <c r="P4" s="19"/>
      <c r="Q4" s="19"/>
      <c r="R4" s="19"/>
    </row>
    <row r="5" spans="1:18" ht="14.25">
      <c r="A5" s="15"/>
      <c r="B5" s="18"/>
      <c r="C5" s="19"/>
      <c r="D5" s="19"/>
      <c r="E5" s="19"/>
      <c r="F5" s="19"/>
      <c r="G5" s="19"/>
      <c r="H5" s="19"/>
      <c r="I5" s="19"/>
      <c r="J5" s="19"/>
      <c r="K5" s="19"/>
      <c r="L5" s="19"/>
      <c r="M5" s="19"/>
      <c r="N5" s="19"/>
      <c r="O5" s="19"/>
      <c r="P5" s="19"/>
      <c r="Q5" s="19"/>
      <c r="R5" s="19"/>
    </row>
    <row r="6" spans="1:18" ht="14.25">
      <c r="A6" s="15"/>
      <c r="B6" s="18"/>
      <c r="C6" s="72" t="s">
        <v>29</v>
      </c>
      <c r="D6" s="73"/>
      <c r="E6" s="73"/>
      <c r="F6" s="73"/>
      <c r="G6" s="73"/>
      <c r="H6" s="73"/>
      <c r="I6" s="73"/>
      <c r="J6" s="73"/>
      <c r="K6" s="73"/>
      <c r="L6" s="73"/>
      <c r="M6" s="73"/>
      <c r="N6" s="73"/>
      <c r="O6" s="73"/>
      <c r="P6" s="73"/>
      <c r="Q6" s="73"/>
      <c r="R6" s="73"/>
    </row>
    <row r="7" spans="1:18" ht="14.25">
      <c r="A7" s="15"/>
      <c r="B7" s="18"/>
      <c r="C7" s="1" t="s">
        <v>11</v>
      </c>
      <c r="D7" s="2"/>
      <c r="E7" s="3"/>
      <c r="F7" s="4" t="s">
        <v>1</v>
      </c>
      <c r="G7" s="5" t="s">
        <v>2</v>
      </c>
      <c r="H7" s="5" t="s">
        <v>3</v>
      </c>
      <c r="I7" s="5" t="s">
        <v>4</v>
      </c>
      <c r="J7" s="5" t="s">
        <v>5</v>
      </c>
      <c r="K7" s="5" t="s">
        <v>6</v>
      </c>
      <c r="L7" s="5" t="s">
        <v>7</v>
      </c>
      <c r="M7" s="5" t="s">
        <v>8</v>
      </c>
      <c r="N7" s="5" t="s">
        <v>0</v>
      </c>
      <c r="O7" s="13">
        <v>45658</v>
      </c>
      <c r="P7" s="13">
        <v>45689</v>
      </c>
      <c r="Q7" s="14">
        <v>45717</v>
      </c>
      <c r="R7" s="6" t="s">
        <v>9</v>
      </c>
    </row>
    <row r="8" spans="1:18" ht="14.25">
      <c r="A8" s="15"/>
      <c r="B8" s="18"/>
      <c r="C8" s="66" t="s">
        <v>10</v>
      </c>
      <c r="D8" s="67"/>
      <c r="E8" s="68"/>
      <c r="F8" s="74">
        <v>510.82181169897592</v>
      </c>
      <c r="G8" s="74">
        <v>489.46617912385238</v>
      </c>
      <c r="H8" s="74">
        <v>455.38636684516291</v>
      </c>
      <c r="I8" s="74">
        <v>420.25121027710776</v>
      </c>
      <c r="J8" s="74">
        <v>440.89957273601408</v>
      </c>
      <c r="K8" s="74">
        <v>478.73609880818731</v>
      </c>
      <c r="L8" s="74">
        <v>600.19799486288468</v>
      </c>
      <c r="M8" s="74">
        <v>539.9870985223713</v>
      </c>
      <c r="N8" s="74">
        <v>471.23189565030867</v>
      </c>
      <c r="O8" s="74">
        <v>398.86973559860314</v>
      </c>
      <c r="P8" s="74">
        <v>363.84401893022186</v>
      </c>
      <c r="Q8" s="74">
        <v>414.96000024401201</v>
      </c>
      <c r="R8" s="88">
        <f t="shared" ref="R8:R19" si="0">SUM(F8:Q8)</f>
        <v>5584.6519832977019</v>
      </c>
    </row>
    <row r="9" spans="1:18" ht="14.25">
      <c r="A9" s="15"/>
      <c r="B9" s="18"/>
      <c r="C9" s="7"/>
      <c r="D9" s="69" t="s">
        <v>12</v>
      </c>
      <c r="E9" s="70"/>
      <c r="F9" s="78">
        <v>205.82181169897592</v>
      </c>
      <c r="G9" s="78">
        <v>156.46617912385238</v>
      </c>
      <c r="H9" s="78">
        <v>146.38636684516288</v>
      </c>
      <c r="I9" s="78">
        <v>154.25121027710776</v>
      </c>
      <c r="J9" s="78">
        <v>140.89957273601405</v>
      </c>
      <c r="K9" s="78">
        <v>135.73609880818734</v>
      </c>
      <c r="L9" s="78">
        <v>153.19799486288466</v>
      </c>
      <c r="M9" s="78">
        <v>230.98709852237133</v>
      </c>
      <c r="N9" s="78">
        <v>304.23189565030867</v>
      </c>
      <c r="O9" s="78">
        <v>292.86973559860314</v>
      </c>
      <c r="P9" s="78">
        <v>265.84401893022186</v>
      </c>
      <c r="Q9" s="85">
        <v>278.96000024401201</v>
      </c>
      <c r="R9" s="82">
        <f t="shared" si="0"/>
        <v>2465.6519832977019</v>
      </c>
    </row>
    <row r="10" spans="1:18" ht="14.25">
      <c r="A10" s="15"/>
      <c r="B10" s="18"/>
      <c r="C10" s="7"/>
      <c r="D10" s="69" t="s">
        <v>13</v>
      </c>
      <c r="E10" s="70"/>
      <c r="F10" s="78">
        <v>52</v>
      </c>
      <c r="G10" s="78">
        <v>78</v>
      </c>
      <c r="H10" s="78">
        <v>103</v>
      </c>
      <c r="I10" s="78">
        <v>73</v>
      </c>
      <c r="J10" s="78">
        <v>88</v>
      </c>
      <c r="K10" s="78">
        <v>93</v>
      </c>
      <c r="L10" s="78">
        <v>116</v>
      </c>
      <c r="M10" s="78">
        <v>45</v>
      </c>
      <c r="N10" s="78">
        <v>15</v>
      </c>
      <c r="O10" s="78">
        <v>14</v>
      </c>
      <c r="P10" s="78">
        <v>9</v>
      </c>
      <c r="Q10" s="85">
        <v>18</v>
      </c>
      <c r="R10" s="82">
        <f t="shared" si="0"/>
        <v>704</v>
      </c>
    </row>
    <row r="11" spans="1:18" ht="14.25">
      <c r="A11" s="15"/>
      <c r="B11" s="18"/>
      <c r="C11" s="7"/>
      <c r="D11" s="69" t="s">
        <v>14</v>
      </c>
      <c r="E11" s="70"/>
      <c r="F11" s="78">
        <v>57</v>
      </c>
      <c r="G11" s="78">
        <v>95</v>
      </c>
      <c r="H11" s="78">
        <v>99</v>
      </c>
      <c r="I11" s="78">
        <v>99</v>
      </c>
      <c r="J11" s="78">
        <v>100</v>
      </c>
      <c r="K11" s="78">
        <v>107</v>
      </c>
      <c r="L11" s="78">
        <v>127</v>
      </c>
      <c r="M11" s="78">
        <v>28</v>
      </c>
      <c r="N11" s="78">
        <v>6</v>
      </c>
      <c r="O11" s="78">
        <v>1</v>
      </c>
      <c r="P11" s="78">
        <v>7</v>
      </c>
      <c r="Q11" s="85">
        <v>9</v>
      </c>
      <c r="R11" s="82">
        <f t="shared" si="0"/>
        <v>735</v>
      </c>
    </row>
    <row r="12" spans="1:18" ht="14.25">
      <c r="A12" s="15"/>
      <c r="B12" s="18"/>
      <c r="C12" s="7"/>
      <c r="D12" s="69" t="s">
        <v>27</v>
      </c>
      <c r="E12" s="70"/>
      <c r="F12" s="78">
        <v>191</v>
      </c>
      <c r="G12" s="78">
        <v>145</v>
      </c>
      <c r="H12" s="78">
        <v>91</v>
      </c>
      <c r="I12" s="78">
        <v>75</v>
      </c>
      <c r="J12" s="78">
        <v>93</v>
      </c>
      <c r="K12" s="78">
        <v>126</v>
      </c>
      <c r="L12" s="78">
        <v>196</v>
      </c>
      <c r="M12" s="78">
        <v>232</v>
      </c>
      <c r="N12" s="78">
        <v>144</v>
      </c>
      <c r="O12" s="78">
        <v>90</v>
      </c>
      <c r="P12" s="78">
        <v>82</v>
      </c>
      <c r="Q12" s="85">
        <v>108</v>
      </c>
      <c r="R12" s="82">
        <f t="shared" si="0"/>
        <v>1573</v>
      </c>
    </row>
    <row r="13" spans="1:18" ht="14.25">
      <c r="A13" s="15"/>
      <c r="B13" s="18"/>
      <c r="C13" s="10"/>
      <c r="D13" s="65" t="s">
        <v>15</v>
      </c>
      <c r="E13" s="71"/>
      <c r="F13" s="79">
        <v>5</v>
      </c>
      <c r="G13" s="79">
        <v>15</v>
      </c>
      <c r="H13" s="79">
        <v>16</v>
      </c>
      <c r="I13" s="79">
        <v>19</v>
      </c>
      <c r="J13" s="79">
        <v>19</v>
      </c>
      <c r="K13" s="79">
        <v>17</v>
      </c>
      <c r="L13" s="79">
        <v>8</v>
      </c>
      <c r="M13" s="79">
        <v>4</v>
      </c>
      <c r="N13" s="79">
        <v>2</v>
      </c>
      <c r="O13" s="79">
        <v>1</v>
      </c>
      <c r="P13" s="79">
        <v>0</v>
      </c>
      <c r="Q13" s="83">
        <v>1</v>
      </c>
      <c r="R13" s="90">
        <f t="shared" si="0"/>
        <v>107</v>
      </c>
    </row>
    <row r="14" spans="1:18" ht="14.25">
      <c r="A14" s="15"/>
      <c r="B14" s="18"/>
      <c r="C14" s="66" t="s">
        <v>16</v>
      </c>
      <c r="D14" s="67"/>
      <c r="E14" s="68"/>
      <c r="F14" s="74">
        <v>1275.0788221694963</v>
      </c>
      <c r="G14" s="74">
        <v>1253.6746023167188</v>
      </c>
      <c r="H14" s="74">
        <v>1305.0663102590447</v>
      </c>
      <c r="I14" s="74">
        <v>1386.8930637707917</v>
      </c>
      <c r="J14" s="74">
        <v>1387.8329438207966</v>
      </c>
      <c r="K14" s="74">
        <v>1364.1484757632149</v>
      </c>
      <c r="L14" s="74">
        <v>1450.9024041281509</v>
      </c>
      <c r="M14" s="74">
        <v>1455.4753473820217</v>
      </c>
      <c r="N14" s="74">
        <v>1359.1100581326959</v>
      </c>
      <c r="O14" s="74">
        <v>1291.8432293788728</v>
      </c>
      <c r="P14" s="74">
        <v>1162.9526841412135</v>
      </c>
      <c r="Q14" s="74">
        <v>1292.6542437623223</v>
      </c>
      <c r="R14" s="91">
        <f t="shared" si="0"/>
        <v>15985.632185025341</v>
      </c>
    </row>
    <row r="15" spans="1:18" ht="14.25">
      <c r="A15" s="15"/>
      <c r="B15" s="18"/>
      <c r="C15" s="7"/>
      <c r="D15" s="69" t="s">
        <v>12</v>
      </c>
      <c r="E15" s="70"/>
      <c r="F15" s="78">
        <v>698.68418216949635</v>
      </c>
      <c r="G15" s="78">
        <v>543.15146231671883</v>
      </c>
      <c r="H15" s="78">
        <v>529.37077025904466</v>
      </c>
      <c r="I15" s="78">
        <v>584.11156377079192</v>
      </c>
      <c r="J15" s="78">
        <v>541.09952382079655</v>
      </c>
      <c r="K15" s="78">
        <v>520.92463576321484</v>
      </c>
      <c r="L15" s="78">
        <v>583.19560412815099</v>
      </c>
      <c r="M15" s="78">
        <v>762.71289738202188</v>
      </c>
      <c r="N15" s="78">
        <v>957.28505813269578</v>
      </c>
      <c r="O15" s="78">
        <v>929.40012937887298</v>
      </c>
      <c r="P15" s="78">
        <v>842.14288414121336</v>
      </c>
      <c r="Q15" s="78">
        <v>903.069243762322</v>
      </c>
      <c r="R15" s="82">
        <f t="shared" si="0"/>
        <v>8395.1479550253407</v>
      </c>
    </row>
    <row r="16" spans="1:18" ht="14.25">
      <c r="A16" s="15"/>
      <c r="B16" s="18"/>
      <c r="C16" s="7"/>
      <c r="D16" s="69" t="s">
        <v>13</v>
      </c>
      <c r="E16" s="70"/>
      <c r="F16" s="78">
        <v>122.63460000000001</v>
      </c>
      <c r="G16" s="78">
        <v>165.90520000000001</v>
      </c>
      <c r="H16" s="78">
        <v>245.08950000000002</v>
      </c>
      <c r="I16" s="78">
        <v>230.3553</v>
      </c>
      <c r="J16" s="78">
        <v>256.61779999999993</v>
      </c>
      <c r="K16" s="78">
        <v>235.89495000000002</v>
      </c>
      <c r="L16" s="78">
        <v>228.22500000000005</v>
      </c>
      <c r="M16" s="78">
        <v>106.9586</v>
      </c>
      <c r="N16" s="78">
        <v>35.655000000000001</v>
      </c>
      <c r="O16" s="78">
        <v>35.809400000000004</v>
      </c>
      <c r="P16" s="78">
        <v>26.9057</v>
      </c>
      <c r="Q16" s="78">
        <v>43.015200000000007</v>
      </c>
      <c r="R16" s="82">
        <f t="shared" si="0"/>
        <v>1733.0662500000003</v>
      </c>
    </row>
    <row r="17" spans="1:33" ht="14.25">
      <c r="A17" s="15"/>
      <c r="B17" s="18"/>
      <c r="C17" s="7"/>
      <c r="D17" s="69" t="s">
        <v>14</v>
      </c>
      <c r="E17" s="70"/>
      <c r="F17" s="78">
        <v>67.533100000000005</v>
      </c>
      <c r="G17" s="78">
        <v>132.93934000000002</v>
      </c>
      <c r="H17" s="78">
        <v>168.32060000000004</v>
      </c>
      <c r="I17" s="78">
        <v>207.03460000000001</v>
      </c>
      <c r="J17" s="78">
        <v>217.85202000000004</v>
      </c>
      <c r="K17" s="78">
        <v>185.34789000000001</v>
      </c>
      <c r="L17" s="78">
        <v>198.28345000000002</v>
      </c>
      <c r="M17" s="78">
        <v>27.977049999999998</v>
      </c>
      <c r="N17" s="78">
        <v>6.7270000000000003</v>
      </c>
      <c r="O17" s="78">
        <v>1.425</v>
      </c>
      <c r="P17" s="78">
        <v>10.728</v>
      </c>
      <c r="Q17" s="78">
        <v>11.55</v>
      </c>
      <c r="R17" s="82">
        <f t="shared" si="0"/>
        <v>1235.7180500000002</v>
      </c>
    </row>
    <row r="18" spans="1:33" ht="14.25">
      <c r="A18" s="15"/>
      <c r="B18" s="18"/>
      <c r="C18" s="7"/>
      <c r="D18" s="69" t="s">
        <v>27</v>
      </c>
      <c r="E18" s="70"/>
      <c r="F18" s="78">
        <v>377.74794000000003</v>
      </c>
      <c r="G18" s="78">
        <v>387.76159999999999</v>
      </c>
      <c r="H18" s="78">
        <v>324.36344000000003</v>
      </c>
      <c r="I18" s="78">
        <v>332.31959999999998</v>
      </c>
      <c r="J18" s="78">
        <v>342.14859999999999</v>
      </c>
      <c r="K18" s="78">
        <v>385.57100000000003</v>
      </c>
      <c r="L18" s="78">
        <v>427.96435000000002</v>
      </c>
      <c r="M18" s="78">
        <v>551.4147999999999</v>
      </c>
      <c r="N18" s="78">
        <v>354.09100000000007</v>
      </c>
      <c r="O18" s="78">
        <v>322.53270000000009</v>
      </c>
      <c r="P18" s="78">
        <v>283.17610000000002</v>
      </c>
      <c r="Q18" s="78">
        <v>334.08980000000014</v>
      </c>
      <c r="R18" s="82">
        <f t="shared" si="0"/>
        <v>4423.1809300000004</v>
      </c>
    </row>
    <row r="19" spans="1:33" ht="14.25">
      <c r="A19" s="15"/>
      <c r="B19" s="18"/>
      <c r="C19" s="10"/>
      <c r="D19" s="65" t="s">
        <v>15</v>
      </c>
      <c r="E19" s="71"/>
      <c r="F19" s="79">
        <v>8.4789999999999992</v>
      </c>
      <c r="G19" s="79">
        <v>23.917000000000002</v>
      </c>
      <c r="H19" s="79">
        <v>37.921999999999997</v>
      </c>
      <c r="I19" s="79">
        <v>33.072000000000003</v>
      </c>
      <c r="J19" s="79">
        <v>30.114999999999998</v>
      </c>
      <c r="K19" s="79">
        <v>36.409999999999997</v>
      </c>
      <c r="L19" s="79">
        <v>13.234</v>
      </c>
      <c r="M19" s="79">
        <v>6.4119999999999999</v>
      </c>
      <c r="N19" s="79">
        <v>5.3520000000000003</v>
      </c>
      <c r="O19" s="79">
        <v>2.6760000000000002</v>
      </c>
      <c r="P19" s="79">
        <v>0</v>
      </c>
      <c r="Q19" s="79">
        <v>0.93</v>
      </c>
      <c r="R19" s="90">
        <f t="shared" si="0"/>
        <v>198.51900000000001</v>
      </c>
    </row>
    <row r="20" spans="1:33" ht="14.25">
      <c r="B20" s="42"/>
      <c r="C20" s="62"/>
      <c r="D20" s="57"/>
      <c r="E20" s="57"/>
      <c r="F20" s="63"/>
      <c r="G20" s="63"/>
      <c r="H20" s="63"/>
      <c r="I20" s="63"/>
      <c r="J20" s="63"/>
      <c r="K20" s="63"/>
      <c r="L20" s="63"/>
      <c r="M20" s="63"/>
      <c r="N20" s="63"/>
      <c r="O20" s="63"/>
      <c r="P20" s="63"/>
      <c r="Q20" s="63"/>
      <c r="R20" s="64"/>
      <c r="S20"/>
      <c r="T20"/>
      <c r="U20"/>
      <c r="V20"/>
      <c r="W20"/>
      <c r="X20"/>
      <c r="Y20"/>
      <c r="Z20"/>
      <c r="AA20"/>
      <c r="AB20"/>
      <c r="AC20"/>
      <c r="AD20"/>
      <c r="AE20"/>
      <c r="AF20"/>
      <c r="AG20"/>
    </row>
    <row r="21" spans="1:33" ht="14.25">
      <c r="B21" s="42"/>
      <c r="C21" s="21"/>
      <c r="D21" s="57"/>
      <c r="E21" s="57"/>
      <c r="F21" s="63"/>
      <c r="G21" s="63"/>
      <c r="H21" s="63"/>
      <c r="I21" s="63"/>
      <c r="J21" s="63"/>
      <c r="K21" s="63"/>
      <c r="L21" s="63"/>
      <c r="M21" s="63"/>
      <c r="N21" s="63"/>
      <c r="O21" s="63"/>
      <c r="P21" s="63"/>
      <c r="Q21" s="63"/>
      <c r="R21" s="64"/>
      <c r="S21"/>
      <c r="T21"/>
      <c r="U21"/>
      <c r="V21"/>
      <c r="W21"/>
      <c r="X21"/>
      <c r="Y21"/>
      <c r="Z21"/>
      <c r="AA21"/>
      <c r="AB21"/>
      <c r="AC21"/>
      <c r="AD21"/>
      <c r="AE21"/>
      <c r="AF21"/>
      <c r="AG21"/>
    </row>
    <row r="22" spans="1:33" ht="14.25">
      <c r="A22" s="15"/>
      <c r="B22" s="18"/>
      <c r="C22" s="21" t="s">
        <v>32</v>
      </c>
      <c r="D22" s="19"/>
      <c r="E22" s="19"/>
      <c r="F22" s="19"/>
      <c r="G22" s="19"/>
      <c r="H22" s="19"/>
      <c r="I22" s="19"/>
      <c r="J22" s="19"/>
      <c r="K22" s="19"/>
      <c r="L22" s="19"/>
      <c r="M22" s="19"/>
      <c r="N22" s="19"/>
      <c r="O22" s="19"/>
      <c r="P22" s="19"/>
      <c r="Q22" s="19"/>
      <c r="R22" s="19"/>
    </row>
    <row r="23" spans="1:33" ht="14.25">
      <c r="B23" s="42"/>
      <c r="C23" s="58"/>
      <c r="D23" s="59"/>
      <c r="E23" s="59"/>
      <c r="F23" s="60"/>
      <c r="G23" s="60"/>
      <c r="H23" s="60"/>
      <c r="I23" s="60"/>
      <c r="J23" s="60"/>
      <c r="K23" s="60"/>
      <c r="L23" s="60"/>
      <c r="M23" s="60"/>
      <c r="N23" s="60"/>
      <c r="O23" s="60"/>
      <c r="P23" s="60"/>
      <c r="Q23" s="60"/>
      <c r="R23" s="61"/>
      <c r="S23"/>
      <c r="T23"/>
      <c r="U23"/>
      <c r="V23"/>
      <c r="W23"/>
      <c r="X23"/>
      <c r="Y23"/>
      <c r="Z23"/>
      <c r="AA23"/>
      <c r="AB23"/>
      <c r="AC23"/>
      <c r="AD23"/>
      <c r="AE23"/>
      <c r="AF23"/>
      <c r="AG23"/>
    </row>
    <row r="24" spans="1:33" ht="14.25">
      <c r="A24" s="15"/>
      <c r="B24" s="18"/>
      <c r="C24" s="72" t="s">
        <v>30</v>
      </c>
      <c r="D24" s="73"/>
      <c r="E24" s="73"/>
      <c r="F24" s="73"/>
      <c r="G24" s="73"/>
      <c r="H24" s="73"/>
      <c r="I24" s="73"/>
      <c r="J24" s="73"/>
      <c r="K24" s="73"/>
      <c r="L24" s="73"/>
      <c r="M24" s="73"/>
      <c r="N24" s="73"/>
      <c r="O24" s="73"/>
      <c r="P24" s="73"/>
      <c r="Q24" s="73"/>
      <c r="R24" s="73"/>
    </row>
    <row r="25" spans="1:33" s="23" customFormat="1" ht="14.45" customHeight="1">
      <c r="A25" s="22"/>
      <c r="B25" s="12"/>
      <c r="C25" s="1" t="s">
        <v>11</v>
      </c>
      <c r="D25" s="2"/>
      <c r="E25" s="3"/>
      <c r="F25" s="4" t="s">
        <v>1</v>
      </c>
      <c r="G25" s="5" t="s">
        <v>2</v>
      </c>
      <c r="H25" s="5" t="s">
        <v>3</v>
      </c>
      <c r="I25" s="5" t="s">
        <v>4</v>
      </c>
      <c r="J25" s="5" t="s">
        <v>5</v>
      </c>
      <c r="K25" s="5" t="s">
        <v>6</v>
      </c>
      <c r="L25" s="5" t="s">
        <v>7</v>
      </c>
      <c r="M25" s="5" t="s">
        <v>8</v>
      </c>
      <c r="N25" s="5" t="s">
        <v>0</v>
      </c>
      <c r="O25" s="13">
        <v>45292</v>
      </c>
      <c r="P25" s="13">
        <v>45323</v>
      </c>
      <c r="Q25" s="14">
        <v>45352</v>
      </c>
      <c r="R25" s="6" t="s">
        <v>9</v>
      </c>
      <c r="S25" s="22"/>
      <c r="T25" s="22"/>
      <c r="U25" s="22"/>
      <c r="V25" s="22"/>
      <c r="W25" s="22"/>
      <c r="X25" s="22"/>
      <c r="Y25" s="22"/>
      <c r="Z25" s="22"/>
      <c r="AA25" s="22"/>
      <c r="AB25" s="22"/>
      <c r="AC25" s="22"/>
      <c r="AD25" s="22"/>
      <c r="AE25" s="22"/>
      <c r="AF25" s="22"/>
      <c r="AG25" s="22"/>
    </row>
    <row r="26" spans="1:33" ht="14.25">
      <c r="A26" s="15"/>
      <c r="B26" s="24"/>
      <c r="C26" s="66" t="s">
        <v>10</v>
      </c>
      <c r="D26" s="67"/>
      <c r="E26" s="68"/>
      <c r="F26" s="74">
        <v>384</v>
      </c>
      <c r="G26" s="74">
        <v>430</v>
      </c>
      <c r="H26" s="74">
        <v>347</v>
      </c>
      <c r="I26" s="74">
        <v>353</v>
      </c>
      <c r="J26" s="74">
        <v>349</v>
      </c>
      <c r="K26" s="74">
        <v>389</v>
      </c>
      <c r="L26" s="74">
        <v>472</v>
      </c>
      <c r="M26" s="74">
        <v>463</v>
      </c>
      <c r="N26" s="74">
        <v>377</v>
      </c>
      <c r="O26" s="74">
        <v>304</v>
      </c>
      <c r="P26" s="74">
        <v>314</v>
      </c>
      <c r="Q26" s="87">
        <v>407</v>
      </c>
      <c r="R26" s="88">
        <f>SUM(F26:Q26)</f>
        <v>4589</v>
      </c>
    </row>
    <row r="27" spans="1:33" ht="14.25">
      <c r="A27" s="15"/>
      <c r="B27" s="24"/>
      <c r="C27" s="7"/>
      <c r="D27" s="69" t="s">
        <v>12</v>
      </c>
      <c r="E27" s="70"/>
      <c r="F27" s="78">
        <v>130</v>
      </c>
      <c r="G27" s="78">
        <v>99</v>
      </c>
      <c r="H27" s="78">
        <v>95</v>
      </c>
      <c r="I27" s="78">
        <v>105</v>
      </c>
      <c r="J27" s="78">
        <v>99</v>
      </c>
      <c r="K27" s="78">
        <v>98</v>
      </c>
      <c r="L27" s="78">
        <v>81</v>
      </c>
      <c r="M27" s="78">
        <v>165</v>
      </c>
      <c r="N27" s="78">
        <v>229</v>
      </c>
      <c r="O27" s="78">
        <v>197</v>
      </c>
      <c r="P27" s="78">
        <v>224</v>
      </c>
      <c r="Q27" s="85">
        <v>282</v>
      </c>
      <c r="R27" s="82">
        <f>SUM(F27:Q27)</f>
        <v>1804</v>
      </c>
    </row>
    <row r="28" spans="1:33" ht="14.25">
      <c r="A28" s="15"/>
      <c r="B28" s="24"/>
      <c r="C28" s="7"/>
      <c r="D28" s="69" t="s">
        <v>13</v>
      </c>
      <c r="E28" s="70"/>
      <c r="F28" s="78">
        <v>47</v>
      </c>
      <c r="G28" s="78">
        <v>70</v>
      </c>
      <c r="H28" s="78">
        <v>74</v>
      </c>
      <c r="I28" s="78">
        <v>70</v>
      </c>
      <c r="J28" s="78">
        <v>71</v>
      </c>
      <c r="K28" s="78">
        <v>68</v>
      </c>
      <c r="L28" s="78">
        <v>87</v>
      </c>
      <c r="M28" s="78">
        <v>49</v>
      </c>
      <c r="N28" s="78">
        <v>12</v>
      </c>
      <c r="O28" s="78">
        <v>11</v>
      </c>
      <c r="P28" s="78">
        <v>8</v>
      </c>
      <c r="Q28" s="85">
        <v>17</v>
      </c>
      <c r="R28" s="82">
        <f t="shared" ref="R28:R37" si="1">SUM(F28:Q28)</f>
        <v>584</v>
      </c>
    </row>
    <row r="29" spans="1:33" ht="14.25">
      <c r="A29" s="15"/>
      <c r="B29" s="24"/>
      <c r="C29" s="7"/>
      <c r="D29" s="69" t="s">
        <v>14</v>
      </c>
      <c r="E29" s="70"/>
      <c r="F29" s="78">
        <v>46</v>
      </c>
      <c r="G29" s="78">
        <v>99</v>
      </c>
      <c r="H29" s="78">
        <v>86</v>
      </c>
      <c r="I29" s="78">
        <v>93</v>
      </c>
      <c r="J29" s="78">
        <v>95</v>
      </c>
      <c r="K29" s="78">
        <v>100</v>
      </c>
      <c r="L29" s="78">
        <v>117</v>
      </c>
      <c r="M29" s="78">
        <v>39</v>
      </c>
      <c r="N29" s="78">
        <v>8</v>
      </c>
      <c r="O29" s="78">
        <v>2</v>
      </c>
      <c r="P29" s="78">
        <v>4</v>
      </c>
      <c r="Q29" s="85">
        <v>21</v>
      </c>
      <c r="R29" s="82">
        <f t="shared" si="1"/>
        <v>710</v>
      </c>
    </row>
    <row r="30" spans="1:33" ht="14.25">
      <c r="A30" s="15"/>
      <c r="B30" s="24"/>
      <c r="C30" s="7"/>
      <c r="D30" s="69" t="s">
        <v>27</v>
      </c>
      <c r="E30" s="70"/>
      <c r="F30" s="78">
        <v>160</v>
      </c>
      <c r="G30" s="78">
        <v>159</v>
      </c>
      <c r="H30" s="78">
        <v>88</v>
      </c>
      <c r="I30" s="78">
        <v>82</v>
      </c>
      <c r="J30" s="78">
        <v>80</v>
      </c>
      <c r="K30" s="78">
        <v>119</v>
      </c>
      <c r="L30" s="78">
        <v>185</v>
      </c>
      <c r="M30" s="78">
        <v>210</v>
      </c>
      <c r="N30" s="78">
        <v>128</v>
      </c>
      <c r="O30" s="78">
        <v>94</v>
      </c>
      <c r="P30" s="78">
        <v>78</v>
      </c>
      <c r="Q30" s="85">
        <v>87</v>
      </c>
      <c r="R30" s="82">
        <f t="shared" si="1"/>
        <v>1470</v>
      </c>
    </row>
    <row r="31" spans="1:33" ht="14.25">
      <c r="A31" s="15"/>
      <c r="B31" s="24"/>
      <c r="C31" s="10"/>
      <c r="D31" s="65" t="s">
        <v>15</v>
      </c>
      <c r="E31" s="71"/>
      <c r="F31" s="79">
        <v>1</v>
      </c>
      <c r="G31" s="79">
        <v>3</v>
      </c>
      <c r="H31" s="79">
        <v>4</v>
      </c>
      <c r="I31" s="79">
        <v>3</v>
      </c>
      <c r="J31" s="79">
        <v>4</v>
      </c>
      <c r="K31" s="79">
        <v>4</v>
      </c>
      <c r="L31" s="79">
        <v>2</v>
      </c>
      <c r="M31" s="79">
        <v>0</v>
      </c>
      <c r="N31" s="79">
        <v>0</v>
      </c>
      <c r="O31" s="79">
        <v>0</v>
      </c>
      <c r="P31" s="79">
        <v>0</v>
      </c>
      <c r="Q31" s="83">
        <v>0</v>
      </c>
      <c r="R31" s="90">
        <f t="shared" si="1"/>
        <v>21</v>
      </c>
    </row>
    <row r="32" spans="1:33" ht="14.25">
      <c r="A32" s="15"/>
      <c r="B32" s="24"/>
      <c r="C32" s="66" t="s">
        <v>16</v>
      </c>
      <c r="D32" s="67"/>
      <c r="E32" s="68"/>
      <c r="F32" s="74">
        <v>958.56399999999996</v>
      </c>
      <c r="G32" s="74">
        <v>1044.7159999999999</v>
      </c>
      <c r="H32" s="74">
        <v>1097.7550000000001</v>
      </c>
      <c r="I32" s="74">
        <v>1271.8989999999999</v>
      </c>
      <c r="J32" s="74">
        <v>1250.6980000000001</v>
      </c>
      <c r="K32" s="74">
        <v>1100.8040000000001</v>
      </c>
      <c r="L32" s="74">
        <v>1211.19</v>
      </c>
      <c r="M32" s="74">
        <v>1148.2239999999999</v>
      </c>
      <c r="N32" s="74">
        <v>1086.076</v>
      </c>
      <c r="O32" s="74">
        <v>975.56299999999999</v>
      </c>
      <c r="P32" s="74">
        <v>999.96799999999996</v>
      </c>
      <c r="Q32" s="74">
        <v>1256.3789999999999</v>
      </c>
      <c r="R32" s="91">
        <f>SUM(F32:Q32)</f>
        <v>13401.835999999999</v>
      </c>
    </row>
    <row r="33" spans="1:18" ht="14.25">
      <c r="A33" s="15"/>
      <c r="B33" s="24"/>
      <c r="C33" s="7"/>
      <c r="D33" s="69" t="s">
        <v>12</v>
      </c>
      <c r="E33" s="70"/>
      <c r="F33" s="78">
        <v>449.75099999999998</v>
      </c>
      <c r="G33" s="78">
        <v>353.24299999999999</v>
      </c>
      <c r="H33" s="78">
        <v>359.88499999999999</v>
      </c>
      <c r="I33" s="78">
        <v>396.512</v>
      </c>
      <c r="J33" s="78">
        <v>375.428</v>
      </c>
      <c r="K33" s="78">
        <v>313.64999999999998</v>
      </c>
      <c r="L33" s="78">
        <v>282.16199999999998</v>
      </c>
      <c r="M33" s="78">
        <v>497.14699999999999</v>
      </c>
      <c r="N33" s="78">
        <v>666.32399999999996</v>
      </c>
      <c r="O33" s="78">
        <v>621.44399999999996</v>
      </c>
      <c r="P33" s="78">
        <v>674.69500000000005</v>
      </c>
      <c r="Q33" s="78">
        <v>854.10299999999995</v>
      </c>
      <c r="R33" s="82">
        <f t="shared" si="1"/>
        <v>5844.3440000000001</v>
      </c>
    </row>
    <row r="34" spans="1:18" ht="14.25">
      <c r="A34" s="15"/>
      <c r="B34" s="24"/>
      <c r="C34" s="7"/>
      <c r="D34" s="69" t="s">
        <v>13</v>
      </c>
      <c r="E34" s="70"/>
      <c r="F34" s="78">
        <v>107.348</v>
      </c>
      <c r="G34" s="78">
        <v>161.715</v>
      </c>
      <c r="H34" s="78">
        <v>224.892</v>
      </c>
      <c r="I34" s="78">
        <v>269.62900000000002</v>
      </c>
      <c r="J34" s="78">
        <v>262.517</v>
      </c>
      <c r="K34" s="78">
        <v>223.095</v>
      </c>
      <c r="L34" s="78">
        <v>199.18299999999999</v>
      </c>
      <c r="M34" s="78">
        <v>98.994</v>
      </c>
      <c r="N34" s="78">
        <v>30.888999999999999</v>
      </c>
      <c r="O34" s="78">
        <v>43.433999999999997</v>
      </c>
      <c r="P34" s="78">
        <v>31.1</v>
      </c>
      <c r="Q34" s="78">
        <v>54.338000000000001</v>
      </c>
      <c r="R34" s="82">
        <f t="shared" si="1"/>
        <v>1707.1339999999998</v>
      </c>
    </row>
    <row r="35" spans="1:18" ht="14.25">
      <c r="A35" s="15"/>
      <c r="B35" s="24"/>
      <c r="C35" s="7"/>
      <c r="D35" s="69" t="s">
        <v>14</v>
      </c>
      <c r="E35" s="70"/>
      <c r="F35" s="78">
        <v>66.302000000000007</v>
      </c>
      <c r="G35" s="78">
        <v>137.31800000000001</v>
      </c>
      <c r="H35" s="78">
        <v>169.31399999999999</v>
      </c>
      <c r="I35" s="78">
        <v>203.881</v>
      </c>
      <c r="J35" s="78">
        <v>234.33</v>
      </c>
      <c r="K35" s="78">
        <v>181.434</v>
      </c>
      <c r="L35" s="78">
        <v>211.81700000000001</v>
      </c>
      <c r="M35" s="78">
        <v>44.881</v>
      </c>
      <c r="N35" s="78">
        <v>7.4029999999999996</v>
      </c>
      <c r="O35" s="78">
        <v>2.84</v>
      </c>
      <c r="P35" s="78">
        <v>5.58</v>
      </c>
      <c r="Q35" s="78">
        <v>31.321000000000002</v>
      </c>
      <c r="R35" s="82">
        <f t="shared" si="1"/>
        <v>1296.4209999999998</v>
      </c>
    </row>
    <row r="36" spans="1:18" ht="14.25">
      <c r="A36" s="15"/>
      <c r="B36" s="24"/>
      <c r="C36" s="7"/>
      <c r="D36" s="69" t="s">
        <v>27</v>
      </c>
      <c r="E36" s="70"/>
      <c r="F36" s="78">
        <v>332.90499999999997</v>
      </c>
      <c r="G36" s="78">
        <v>390.31599999999997</v>
      </c>
      <c r="H36" s="78">
        <v>334.459</v>
      </c>
      <c r="I36" s="78">
        <v>395.68900000000002</v>
      </c>
      <c r="J36" s="78">
        <v>371.80399999999997</v>
      </c>
      <c r="K36" s="78">
        <v>374.70499999999998</v>
      </c>
      <c r="L36" s="78">
        <v>513.71600000000001</v>
      </c>
      <c r="M36" s="78">
        <v>507.202</v>
      </c>
      <c r="N36" s="78">
        <v>381.46</v>
      </c>
      <c r="O36" s="78">
        <v>307.84500000000003</v>
      </c>
      <c r="P36" s="78">
        <v>288.59300000000002</v>
      </c>
      <c r="Q36" s="78">
        <v>316.61700000000002</v>
      </c>
      <c r="R36" s="82">
        <f t="shared" si="1"/>
        <v>4515.3110000000006</v>
      </c>
    </row>
    <row r="37" spans="1:18" ht="14.25">
      <c r="A37" s="15"/>
      <c r="B37" s="15"/>
      <c r="C37" s="10"/>
      <c r="D37" s="65" t="s">
        <v>15</v>
      </c>
      <c r="E37" s="71"/>
      <c r="F37" s="79">
        <v>2.258</v>
      </c>
      <c r="G37" s="79">
        <v>2.1240000000000001</v>
      </c>
      <c r="H37" s="79">
        <v>9.2050000000000001</v>
      </c>
      <c r="I37" s="79">
        <v>6.1879999999999997</v>
      </c>
      <c r="J37" s="79">
        <v>6.6189999999999998</v>
      </c>
      <c r="K37" s="79">
        <v>7.92</v>
      </c>
      <c r="L37" s="79">
        <v>4.3120000000000003</v>
      </c>
      <c r="M37" s="79">
        <v>0</v>
      </c>
      <c r="N37" s="79">
        <v>0</v>
      </c>
      <c r="O37" s="79">
        <v>0</v>
      </c>
      <c r="P37" s="79">
        <v>0</v>
      </c>
      <c r="Q37" s="79">
        <v>0</v>
      </c>
      <c r="R37" s="90">
        <f t="shared" si="1"/>
        <v>38.625999999999998</v>
      </c>
    </row>
    <row r="38" spans="1:18" ht="14.25">
      <c r="A38" s="15"/>
      <c r="B38" s="18"/>
      <c r="C38" s="19"/>
      <c r="D38" s="19"/>
      <c r="E38" s="19"/>
      <c r="F38" s="19"/>
      <c r="G38" s="19"/>
      <c r="H38" s="19"/>
      <c r="I38" s="19"/>
      <c r="J38" s="19"/>
      <c r="K38" s="19"/>
      <c r="L38" s="19"/>
      <c r="M38" s="19"/>
      <c r="N38" s="19"/>
      <c r="O38" s="19"/>
      <c r="P38" s="19"/>
      <c r="Q38" s="19"/>
      <c r="R38" s="19"/>
    </row>
    <row r="39" spans="1:18" ht="14.25">
      <c r="A39" s="15"/>
      <c r="B39" s="18"/>
      <c r="C39" s="72" t="s">
        <v>23</v>
      </c>
      <c r="D39" s="73"/>
      <c r="E39" s="73"/>
      <c r="F39" s="73"/>
      <c r="G39" s="73"/>
      <c r="H39" s="73"/>
      <c r="I39" s="73"/>
      <c r="J39" s="73"/>
      <c r="K39" s="73"/>
      <c r="L39" s="73"/>
      <c r="M39" s="73"/>
      <c r="N39" s="73"/>
      <c r="O39" s="73"/>
      <c r="P39" s="73"/>
      <c r="Q39" s="73"/>
      <c r="R39" s="73"/>
    </row>
    <row r="40" spans="1:18" ht="14.25">
      <c r="A40" s="15"/>
      <c r="B40" s="18"/>
      <c r="C40" s="1" t="s">
        <v>11</v>
      </c>
      <c r="D40" s="2"/>
      <c r="E40" s="3"/>
      <c r="F40" s="4" t="s">
        <v>1</v>
      </c>
      <c r="G40" s="5" t="s">
        <v>2</v>
      </c>
      <c r="H40" s="5" t="s">
        <v>3</v>
      </c>
      <c r="I40" s="5" t="s">
        <v>4</v>
      </c>
      <c r="J40" s="5" t="s">
        <v>5</v>
      </c>
      <c r="K40" s="5" t="s">
        <v>6</v>
      </c>
      <c r="L40" s="5" t="s">
        <v>7</v>
      </c>
      <c r="M40" s="5" t="s">
        <v>8</v>
      </c>
      <c r="N40" s="5" t="s">
        <v>0</v>
      </c>
      <c r="O40" s="13">
        <v>44927</v>
      </c>
      <c r="P40" s="13">
        <v>44958</v>
      </c>
      <c r="Q40" s="13">
        <v>44986</v>
      </c>
      <c r="R40" s="6" t="s">
        <v>9</v>
      </c>
    </row>
    <row r="41" spans="1:18" s="15" customFormat="1" ht="14.25">
      <c r="C41" s="66" t="s">
        <v>10</v>
      </c>
      <c r="D41" s="67"/>
      <c r="E41" s="68"/>
      <c r="F41" s="86">
        <v>331</v>
      </c>
      <c r="G41" s="86">
        <v>354</v>
      </c>
      <c r="H41" s="86">
        <v>328</v>
      </c>
      <c r="I41" s="86">
        <v>313</v>
      </c>
      <c r="J41" s="86">
        <v>310</v>
      </c>
      <c r="K41" s="86">
        <v>334</v>
      </c>
      <c r="L41" s="86">
        <v>412</v>
      </c>
      <c r="M41" s="74">
        <v>340</v>
      </c>
      <c r="N41" s="74">
        <v>273</v>
      </c>
      <c r="O41" s="74">
        <v>303</v>
      </c>
      <c r="P41" s="74">
        <v>242</v>
      </c>
      <c r="Q41" s="87">
        <v>323</v>
      </c>
      <c r="R41" s="88">
        <f t="shared" ref="R41:R52" si="2">SUM(F41:Q41)</f>
        <v>3863</v>
      </c>
    </row>
    <row r="42" spans="1:18" s="15" customFormat="1" ht="14.25">
      <c r="C42" s="7"/>
      <c r="D42" s="69" t="s">
        <v>12</v>
      </c>
      <c r="E42" s="70"/>
      <c r="F42" s="80">
        <v>136</v>
      </c>
      <c r="G42" s="80">
        <v>83</v>
      </c>
      <c r="H42" s="80">
        <v>77</v>
      </c>
      <c r="I42" s="80">
        <v>84</v>
      </c>
      <c r="J42" s="80">
        <v>81</v>
      </c>
      <c r="K42" s="80">
        <v>82</v>
      </c>
      <c r="L42" s="80">
        <v>78</v>
      </c>
      <c r="M42" s="78">
        <v>144</v>
      </c>
      <c r="N42" s="78">
        <v>191</v>
      </c>
      <c r="O42" s="78">
        <v>188</v>
      </c>
      <c r="P42" s="78">
        <v>161</v>
      </c>
      <c r="Q42" s="85">
        <v>181</v>
      </c>
      <c r="R42" s="82">
        <f t="shared" si="2"/>
        <v>1486</v>
      </c>
    </row>
    <row r="43" spans="1:18" s="15" customFormat="1" ht="14.25">
      <c r="C43" s="7"/>
      <c r="D43" s="69" t="s">
        <v>13</v>
      </c>
      <c r="E43" s="70"/>
      <c r="F43" s="80">
        <v>58</v>
      </c>
      <c r="G43" s="80">
        <v>73</v>
      </c>
      <c r="H43" s="80">
        <v>90</v>
      </c>
      <c r="I43" s="80">
        <v>63</v>
      </c>
      <c r="J43" s="80">
        <v>63</v>
      </c>
      <c r="K43" s="80">
        <v>74</v>
      </c>
      <c r="L43" s="80">
        <v>89</v>
      </c>
      <c r="M43" s="78">
        <v>27</v>
      </c>
      <c r="N43" s="78">
        <v>6</v>
      </c>
      <c r="O43" s="78">
        <v>5</v>
      </c>
      <c r="P43" s="78">
        <v>6</v>
      </c>
      <c r="Q43" s="85">
        <v>16</v>
      </c>
      <c r="R43" s="82">
        <f t="shared" si="2"/>
        <v>570</v>
      </c>
    </row>
    <row r="44" spans="1:18" s="15" customFormat="1" ht="14.25">
      <c r="C44" s="7"/>
      <c r="D44" s="69" t="s">
        <v>14</v>
      </c>
      <c r="E44" s="70"/>
      <c r="F44" s="80">
        <v>35</v>
      </c>
      <c r="G44" s="80">
        <v>91</v>
      </c>
      <c r="H44" s="80">
        <v>91</v>
      </c>
      <c r="I44" s="80">
        <v>88</v>
      </c>
      <c r="J44" s="80">
        <v>104</v>
      </c>
      <c r="K44" s="80">
        <v>92</v>
      </c>
      <c r="L44" s="80">
        <v>96</v>
      </c>
      <c r="M44" s="78">
        <v>39</v>
      </c>
      <c r="N44" s="78">
        <v>9</v>
      </c>
      <c r="O44" s="78">
        <v>4</v>
      </c>
      <c r="P44" s="78">
        <v>2</v>
      </c>
      <c r="Q44" s="85">
        <v>18</v>
      </c>
      <c r="R44" s="82">
        <f t="shared" si="2"/>
        <v>669</v>
      </c>
    </row>
    <row r="45" spans="1:18" s="15" customFormat="1" ht="14.25">
      <c r="C45" s="7"/>
      <c r="D45" s="69" t="s">
        <v>27</v>
      </c>
      <c r="E45" s="70"/>
      <c r="F45" s="80">
        <v>101</v>
      </c>
      <c r="G45" s="80">
        <v>107</v>
      </c>
      <c r="H45" s="80">
        <v>69</v>
      </c>
      <c r="I45" s="80">
        <v>75</v>
      </c>
      <c r="J45" s="80">
        <v>60</v>
      </c>
      <c r="K45" s="80">
        <v>85</v>
      </c>
      <c r="L45" s="80">
        <v>148</v>
      </c>
      <c r="M45" s="78">
        <v>130</v>
      </c>
      <c r="N45" s="78">
        <v>67</v>
      </c>
      <c r="O45" s="78">
        <v>106</v>
      </c>
      <c r="P45" s="78">
        <v>73</v>
      </c>
      <c r="Q45" s="85">
        <v>108</v>
      </c>
      <c r="R45" s="82">
        <f t="shared" si="2"/>
        <v>1129</v>
      </c>
    </row>
    <row r="46" spans="1:18" s="15" customFormat="1" ht="14.25">
      <c r="C46" s="7"/>
      <c r="D46" s="69" t="s">
        <v>15</v>
      </c>
      <c r="E46" s="70"/>
      <c r="F46" s="89">
        <v>1</v>
      </c>
      <c r="G46" s="89">
        <v>0</v>
      </c>
      <c r="H46" s="89">
        <v>1</v>
      </c>
      <c r="I46" s="89">
        <v>3</v>
      </c>
      <c r="J46" s="89">
        <v>2</v>
      </c>
      <c r="K46" s="89">
        <v>1</v>
      </c>
      <c r="L46" s="89">
        <v>1</v>
      </c>
      <c r="M46" s="79">
        <v>0</v>
      </c>
      <c r="N46" s="79">
        <v>0</v>
      </c>
      <c r="O46" s="79">
        <v>0</v>
      </c>
      <c r="P46" s="79">
        <v>0</v>
      </c>
      <c r="Q46" s="83">
        <v>0</v>
      </c>
      <c r="R46" s="90">
        <f t="shared" si="2"/>
        <v>9</v>
      </c>
    </row>
    <row r="47" spans="1:18" s="15" customFormat="1" ht="14.25">
      <c r="C47" s="66" t="s">
        <v>16</v>
      </c>
      <c r="D47" s="67"/>
      <c r="E47" s="68"/>
      <c r="F47" s="74">
        <v>507.68599999999998</v>
      </c>
      <c r="G47" s="74">
        <v>578.79600000000005</v>
      </c>
      <c r="H47" s="74">
        <v>677.86900000000003</v>
      </c>
      <c r="I47" s="74">
        <v>857.69899999999996</v>
      </c>
      <c r="J47" s="74">
        <v>888.77700000000004</v>
      </c>
      <c r="K47" s="74">
        <v>837.86</v>
      </c>
      <c r="L47" s="74">
        <v>867.08600000000001</v>
      </c>
      <c r="M47" s="74">
        <v>779.64700000000005</v>
      </c>
      <c r="N47" s="74">
        <v>763.34500000000003</v>
      </c>
      <c r="O47" s="74">
        <v>833.35799999999995</v>
      </c>
      <c r="P47" s="74">
        <v>723.59100000000001</v>
      </c>
      <c r="Q47" s="74">
        <v>941.11099999999999</v>
      </c>
      <c r="R47" s="91">
        <f t="shared" si="2"/>
        <v>9256.8250000000007</v>
      </c>
    </row>
    <row r="48" spans="1:18" s="15" customFormat="1" ht="14.25">
      <c r="C48" s="7"/>
      <c r="D48" s="69" t="s">
        <v>12</v>
      </c>
      <c r="E48" s="70"/>
      <c r="F48" s="78">
        <v>297.78800000000001</v>
      </c>
      <c r="G48" s="78">
        <v>234.96799999999999</v>
      </c>
      <c r="H48" s="78">
        <v>251.67500000000001</v>
      </c>
      <c r="I48" s="78">
        <v>292.12200000000001</v>
      </c>
      <c r="J48" s="78">
        <v>278.52</v>
      </c>
      <c r="K48" s="78">
        <v>280.58</v>
      </c>
      <c r="L48" s="78">
        <v>268.57799999999997</v>
      </c>
      <c r="M48" s="78">
        <v>410.20499999999998</v>
      </c>
      <c r="N48" s="78">
        <v>518.73199999999997</v>
      </c>
      <c r="O48" s="78">
        <v>522.94899999999996</v>
      </c>
      <c r="P48" s="78">
        <v>449.661</v>
      </c>
      <c r="Q48" s="78">
        <v>565.57399999999996</v>
      </c>
      <c r="R48" s="92">
        <f t="shared" si="2"/>
        <v>4371.3519999999999</v>
      </c>
    </row>
    <row r="49" spans="2:18" s="15" customFormat="1" ht="14.25">
      <c r="C49" s="7"/>
      <c r="D49" s="69" t="s">
        <v>13</v>
      </c>
      <c r="E49" s="70"/>
      <c r="F49" s="78">
        <v>60.527999999999999</v>
      </c>
      <c r="G49" s="78">
        <v>81.325000000000003</v>
      </c>
      <c r="H49" s="78">
        <v>121.66500000000001</v>
      </c>
      <c r="I49" s="78">
        <v>133.69300000000001</v>
      </c>
      <c r="J49" s="78">
        <v>183.65899999999999</v>
      </c>
      <c r="K49" s="78">
        <v>149.88900000000001</v>
      </c>
      <c r="L49" s="78">
        <v>124.605</v>
      </c>
      <c r="M49" s="78">
        <v>51.003</v>
      </c>
      <c r="N49" s="78">
        <v>22.36</v>
      </c>
      <c r="O49" s="78">
        <v>15.798999999999999</v>
      </c>
      <c r="P49" s="78">
        <v>24.120999999999999</v>
      </c>
      <c r="Q49" s="78">
        <v>43.134999999999998</v>
      </c>
      <c r="R49" s="92">
        <f t="shared" si="2"/>
        <v>1011.782</v>
      </c>
    </row>
    <row r="50" spans="2:18" s="15" customFormat="1" ht="14.25">
      <c r="C50" s="7"/>
      <c r="D50" s="69" t="s">
        <v>14</v>
      </c>
      <c r="E50" s="70"/>
      <c r="F50" s="78">
        <v>32.636000000000003</v>
      </c>
      <c r="G50" s="78">
        <v>88.573999999999998</v>
      </c>
      <c r="H50" s="78">
        <v>118.408</v>
      </c>
      <c r="I50" s="78">
        <v>138.893</v>
      </c>
      <c r="J50" s="78">
        <v>185.15899999999999</v>
      </c>
      <c r="K50" s="78">
        <v>137.41499999999999</v>
      </c>
      <c r="L50" s="78">
        <v>133.084</v>
      </c>
      <c r="M50" s="78">
        <v>43.59</v>
      </c>
      <c r="N50" s="78">
        <v>6.7629999999999999</v>
      </c>
      <c r="O50" s="78">
        <v>3.86</v>
      </c>
      <c r="P50" s="78">
        <v>2.2519999999999998</v>
      </c>
      <c r="Q50" s="78">
        <v>14.734</v>
      </c>
      <c r="R50" s="92">
        <f t="shared" si="2"/>
        <v>905.36799999999994</v>
      </c>
    </row>
    <row r="51" spans="2:18" s="15" customFormat="1" ht="14.25">
      <c r="C51" s="7"/>
      <c r="D51" s="69" t="s">
        <v>27</v>
      </c>
      <c r="E51" s="70"/>
      <c r="F51" s="78">
        <v>115.809</v>
      </c>
      <c r="G51" s="78">
        <v>173.929</v>
      </c>
      <c r="H51" s="78">
        <v>183.89500000000001</v>
      </c>
      <c r="I51" s="78">
        <v>287.46499999999997</v>
      </c>
      <c r="J51" s="78">
        <v>239.10300000000001</v>
      </c>
      <c r="K51" s="78">
        <v>267.70999999999998</v>
      </c>
      <c r="L51" s="78">
        <v>338.46100000000001</v>
      </c>
      <c r="M51" s="78">
        <v>274.84899999999999</v>
      </c>
      <c r="N51" s="78">
        <v>215.49</v>
      </c>
      <c r="O51" s="78">
        <v>290.75</v>
      </c>
      <c r="P51" s="78">
        <v>247.55699999999999</v>
      </c>
      <c r="Q51" s="78">
        <v>317.66800000000001</v>
      </c>
      <c r="R51" s="92">
        <f t="shared" si="2"/>
        <v>2952.6860000000001</v>
      </c>
    </row>
    <row r="52" spans="2:18" s="15" customFormat="1" ht="14.25">
      <c r="C52" s="10"/>
      <c r="D52" s="65" t="s">
        <v>15</v>
      </c>
      <c r="E52" s="71"/>
      <c r="F52" s="79">
        <v>0.92500000000000004</v>
      </c>
      <c r="G52" s="79">
        <v>0</v>
      </c>
      <c r="H52" s="79">
        <v>2.226</v>
      </c>
      <c r="I52" s="79">
        <v>5.5259999999999998</v>
      </c>
      <c r="J52" s="79">
        <v>2.3359999999999999</v>
      </c>
      <c r="K52" s="79">
        <v>2.266</v>
      </c>
      <c r="L52" s="79">
        <v>2.3580000000000001</v>
      </c>
      <c r="M52" s="79">
        <v>0</v>
      </c>
      <c r="N52" s="79">
        <v>0</v>
      </c>
      <c r="O52" s="79">
        <v>0</v>
      </c>
      <c r="P52" s="79">
        <v>0</v>
      </c>
      <c r="Q52" s="79">
        <v>0</v>
      </c>
      <c r="R52" s="84">
        <f t="shared" si="2"/>
        <v>15.637</v>
      </c>
    </row>
    <row r="53" spans="2:18" s="15" customFormat="1" ht="15" customHeight="1">
      <c r="C53" s="25"/>
      <c r="D53" s="26"/>
      <c r="E53" s="26"/>
      <c r="F53" s="26"/>
      <c r="G53" s="26"/>
      <c r="H53" s="26"/>
      <c r="I53" s="26"/>
      <c r="J53" s="26"/>
      <c r="K53" s="26"/>
      <c r="L53" s="26"/>
      <c r="M53" s="26"/>
      <c r="N53" s="26"/>
      <c r="O53" s="26"/>
      <c r="Q53" s="26"/>
      <c r="R53" s="26"/>
    </row>
    <row r="54" spans="2:18" s="15" customFormat="1" ht="14.25">
      <c r="B54" s="18"/>
      <c r="C54" s="72" t="s">
        <v>24</v>
      </c>
      <c r="D54" s="73"/>
      <c r="E54" s="73"/>
      <c r="F54" s="73"/>
      <c r="G54" s="73"/>
      <c r="H54" s="73"/>
      <c r="I54" s="73"/>
      <c r="J54" s="73"/>
      <c r="K54" s="73"/>
      <c r="L54" s="73"/>
      <c r="M54" s="73"/>
      <c r="N54" s="73"/>
      <c r="O54" s="73"/>
      <c r="P54" s="73"/>
      <c r="Q54" s="73"/>
      <c r="R54" s="73"/>
    </row>
    <row r="55" spans="2:18" s="15" customFormat="1" ht="14.25">
      <c r="B55" s="18"/>
      <c r="C55" s="1" t="s">
        <v>11</v>
      </c>
      <c r="D55" s="2"/>
      <c r="E55" s="3"/>
      <c r="F55" s="4" t="s">
        <v>1</v>
      </c>
      <c r="G55" s="5" t="s">
        <v>2</v>
      </c>
      <c r="H55" s="5" t="s">
        <v>3</v>
      </c>
      <c r="I55" s="5" t="s">
        <v>4</v>
      </c>
      <c r="J55" s="5" t="s">
        <v>5</v>
      </c>
      <c r="K55" s="5" t="s">
        <v>6</v>
      </c>
      <c r="L55" s="5" t="s">
        <v>7</v>
      </c>
      <c r="M55" s="5" t="s">
        <v>8</v>
      </c>
      <c r="N55" s="5" t="s">
        <v>0</v>
      </c>
      <c r="O55" s="13">
        <v>44562</v>
      </c>
      <c r="P55" s="13">
        <v>44593</v>
      </c>
      <c r="Q55" s="14">
        <v>44621</v>
      </c>
      <c r="R55" s="6" t="s">
        <v>9</v>
      </c>
    </row>
    <row r="56" spans="2:18" s="15" customFormat="1" ht="14.25">
      <c r="C56" s="66" t="s">
        <v>10</v>
      </c>
      <c r="D56" s="67"/>
      <c r="E56" s="67"/>
      <c r="F56" s="75">
        <v>7</v>
      </c>
      <c r="G56" s="74">
        <v>17</v>
      </c>
      <c r="H56" s="74">
        <v>26</v>
      </c>
      <c r="I56" s="74">
        <v>63</v>
      </c>
      <c r="J56" s="86">
        <v>108</v>
      </c>
      <c r="K56" s="86">
        <v>148</v>
      </c>
      <c r="L56" s="86">
        <v>250</v>
      </c>
      <c r="M56" s="74">
        <v>225</v>
      </c>
      <c r="N56" s="74">
        <v>207</v>
      </c>
      <c r="O56" s="74">
        <v>186</v>
      </c>
      <c r="P56" s="74">
        <v>184</v>
      </c>
      <c r="Q56" s="86">
        <v>260</v>
      </c>
      <c r="R56" s="88">
        <f t="shared" ref="R56:R67" si="3">SUM(F56:Q56)</f>
        <v>1681</v>
      </c>
    </row>
    <row r="57" spans="2:18" s="15" customFormat="1" ht="14.25">
      <c r="C57" s="7"/>
      <c r="D57" s="69" t="s">
        <v>12</v>
      </c>
      <c r="E57" s="69"/>
      <c r="F57" s="76">
        <v>0</v>
      </c>
      <c r="G57" s="78">
        <v>0</v>
      </c>
      <c r="H57" s="78">
        <v>7</v>
      </c>
      <c r="I57" s="78">
        <v>28</v>
      </c>
      <c r="J57" s="80">
        <v>51</v>
      </c>
      <c r="K57" s="80">
        <v>60</v>
      </c>
      <c r="L57" s="80">
        <v>89</v>
      </c>
      <c r="M57" s="78">
        <v>115</v>
      </c>
      <c r="N57" s="78">
        <v>172</v>
      </c>
      <c r="O57" s="78">
        <v>164</v>
      </c>
      <c r="P57" s="78">
        <v>161</v>
      </c>
      <c r="Q57" s="80">
        <v>203</v>
      </c>
      <c r="R57" s="82">
        <f t="shared" si="3"/>
        <v>1050</v>
      </c>
    </row>
    <row r="58" spans="2:18" s="15" customFormat="1" ht="14.25">
      <c r="C58" s="7"/>
      <c r="D58" s="69" t="s">
        <v>13</v>
      </c>
      <c r="E58" s="69"/>
      <c r="F58" s="76">
        <v>5</v>
      </c>
      <c r="G58" s="78">
        <v>17</v>
      </c>
      <c r="H58" s="78">
        <v>15</v>
      </c>
      <c r="I58" s="78">
        <v>22</v>
      </c>
      <c r="J58" s="80">
        <v>30</v>
      </c>
      <c r="K58" s="80">
        <v>35</v>
      </c>
      <c r="L58" s="80">
        <v>38</v>
      </c>
      <c r="M58" s="78">
        <v>29</v>
      </c>
      <c r="N58" s="78">
        <v>7</v>
      </c>
      <c r="O58" s="78">
        <v>3</v>
      </c>
      <c r="P58" s="78">
        <v>7</v>
      </c>
      <c r="Q58" s="80">
        <v>27</v>
      </c>
      <c r="R58" s="82">
        <f t="shared" si="3"/>
        <v>235</v>
      </c>
    </row>
    <row r="59" spans="2:18" s="15" customFormat="1" ht="14.25">
      <c r="C59" s="7"/>
      <c r="D59" s="69" t="s">
        <v>14</v>
      </c>
      <c r="E59" s="69"/>
      <c r="F59" s="76">
        <v>2</v>
      </c>
      <c r="G59" s="78">
        <v>0</v>
      </c>
      <c r="H59" s="78">
        <v>0</v>
      </c>
      <c r="I59" s="78">
        <v>3</v>
      </c>
      <c r="J59" s="80">
        <v>3</v>
      </c>
      <c r="K59" s="80">
        <v>7</v>
      </c>
      <c r="L59" s="80">
        <v>15</v>
      </c>
      <c r="M59" s="78">
        <v>13</v>
      </c>
      <c r="N59" s="78">
        <v>3</v>
      </c>
      <c r="O59" s="78">
        <v>3</v>
      </c>
      <c r="P59" s="78">
        <v>3</v>
      </c>
      <c r="Q59" s="80">
        <v>6</v>
      </c>
      <c r="R59" s="82">
        <f t="shared" si="3"/>
        <v>58</v>
      </c>
    </row>
    <row r="60" spans="2:18" s="15" customFormat="1" ht="14.25">
      <c r="C60" s="7"/>
      <c r="D60" s="69" t="s">
        <v>27</v>
      </c>
      <c r="E60" s="69"/>
      <c r="F60" s="76">
        <v>0</v>
      </c>
      <c r="G60" s="78">
        <v>0</v>
      </c>
      <c r="H60" s="78">
        <v>4</v>
      </c>
      <c r="I60" s="78">
        <v>10</v>
      </c>
      <c r="J60" s="80">
        <v>24</v>
      </c>
      <c r="K60" s="80">
        <v>46</v>
      </c>
      <c r="L60" s="80">
        <v>108</v>
      </c>
      <c r="M60" s="78">
        <v>68</v>
      </c>
      <c r="N60" s="78">
        <v>25</v>
      </c>
      <c r="O60" s="78">
        <v>16</v>
      </c>
      <c r="P60" s="78">
        <v>13</v>
      </c>
      <c r="Q60" s="80">
        <v>24</v>
      </c>
      <c r="R60" s="82">
        <f t="shared" si="3"/>
        <v>338</v>
      </c>
    </row>
    <row r="61" spans="2:18" s="15" customFormat="1" ht="14.25">
      <c r="C61" s="7"/>
      <c r="D61" s="69" t="s">
        <v>15</v>
      </c>
      <c r="E61" s="69"/>
      <c r="F61" s="76">
        <v>0</v>
      </c>
      <c r="G61" s="78">
        <v>0</v>
      </c>
      <c r="H61" s="78">
        <v>0</v>
      </c>
      <c r="I61" s="78">
        <v>0</v>
      </c>
      <c r="J61" s="80">
        <v>0</v>
      </c>
      <c r="K61" s="80">
        <v>0</v>
      </c>
      <c r="L61" s="80">
        <v>0</v>
      </c>
      <c r="M61" s="78">
        <v>0</v>
      </c>
      <c r="N61" s="78">
        <v>0</v>
      </c>
      <c r="O61" s="78">
        <v>0</v>
      </c>
      <c r="P61" s="78">
        <v>0</v>
      </c>
      <c r="Q61" s="80">
        <v>0</v>
      </c>
      <c r="R61" s="82">
        <f t="shared" si="3"/>
        <v>0</v>
      </c>
    </row>
    <row r="62" spans="2:18" s="15" customFormat="1" ht="14.25">
      <c r="C62" s="66" t="s">
        <v>16</v>
      </c>
      <c r="D62" s="67"/>
      <c r="E62" s="67"/>
      <c r="F62" s="75">
        <v>6.0019999999999998</v>
      </c>
      <c r="G62" s="74">
        <v>24.481000000000002</v>
      </c>
      <c r="H62" s="74">
        <v>33.500999999999998</v>
      </c>
      <c r="I62" s="74">
        <v>92.497</v>
      </c>
      <c r="J62" s="74">
        <v>165.56</v>
      </c>
      <c r="K62" s="74">
        <v>240.149</v>
      </c>
      <c r="L62" s="74">
        <v>370.30399999999997</v>
      </c>
      <c r="M62" s="74">
        <v>304.839</v>
      </c>
      <c r="N62" s="74">
        <v>307.30599999999998</v>
      </c>
      <c r="O62" s="74">
        <v>219.91300000000001</v>
      </c>
      <c r="P62" s="74">
        <v>240.93100000000001</v>
      </c>
      <c r="Q62" s="74">
        <v>406.81799999999998</v>
      </c>
      <c r="R62" s="91">
        <f t="shared" si="3"/>
        <v>2412.3010000000004</v>
      </c>
    </row>
    <row r="63" spans="2:18" s="15" customFormat="1" ht="14.25">
      <c r="C63" s="7"/>
      <c r="D63" s="69" t="s">
        <v>12</v>
      </c>
      <c r="E63" s="69"/>
      <c r="F63" s="76">
        <v>0</v>
      </c>
      <c r="G63" s="78">
        <v>0</v>
      </c>
      <c r="H63" s="78">
        <v>5.1109999999999998</v>
      </c>
      <c r="I63" s="78">
        <v>30.914000000000001</v>
      </c>
      <c r="J63" s="78">
        <v>66.590999999999994</v>
      </c>
      <c r="K63" s="78">
        <v>83.394999999999996</v>
      </c>
      <c r="L63" s="78">
        <v>143.12</v>
      </c>
      <c r="M63" s="78">
        <v>185.99100000000001</v>
      </c>
      <c r="N63" s="78">
        <v>253.48099999999999</v>
      </c>
      <c r="O63" s="78">
        <v>195.56899999999999</v>
      </c>
      <c r="P63" s="78">
        <v>219.54499999999999</v>
      </c>
      <c r="Q63" s="78">
        <v>344.50099999999998</v>
      </c>
      <c r="R63" s="92">
        <f t="shared" si="3"/>
        <v>1528.2179999999998</v>
      </c>
    </row>
    <row r="64" spans="2:18" s="15" customFormat="1" ht="14.25">
      <c r="C64" s="7"/>
      <c r="D64" s="69" t="s">
        <v>13</v>
      </c>
      <c r="E64" s="69"/>
      <c r="F64" s="76">
        <v>6.0019999999999998</v>
      </c>
      <c r="G64" s="78">
        <v>24.481000000000002</v>
      </c>
      <c r="H64" s="78">
        <v>23.466999999999999</v>
      </c>
      <c r="I64" s="78">
        <v>37.561999999999998</v>
      </c>
      <c r="J64" s="78">
        <v>48.430999999999997</v>
      </c>
      <c r="K64" s="78">
        <v>64.308999999999997</v>
      </c>
      <c r="L64" s="78">
        <v>45.478000000000002</v>
      </c>
      <c r="M64" s="78">
        <v>29.503</v>
      </c>
      <c r="N64" s="78">
        <v>13.747999999999999</v>
      </c>
      <c r="O64" s="78">
        <v>1.702</v>
      </c>
      <c r="P64" s="78">
        <v>6.4290000000000003</v>
      </c>
      <c r="Q64" s="78">
        <v>28.376999999999999</v>
      </c>
      <c r="R64" s="92">
        <f t="shared" si="3"/>
        <v>329.48899999999998</v>
      </c>
    </row>
    <row r="65" spans="3:18" s="15" customFormat="1" ht="14.25">
      <c r="C65" s="7"/>
      <c r="D65" s="69" t="s">
        <v>14</v>
      </c>
      <c r="E65" s="69"/>
      <c r="F65" s="76">
        <v>0</v>
      </c>
      <c r="G65" s="78">
        <v>0</v>
      </c>
      <c r="H65" s="78">
        <v>0</v>
      </c>
      <c r="I65" s="78">
        <v>0.46800000000000003</v>
      </c>
      <c r="J65" s="78">
        <v>0.85</v>
      </c>
      <c r="K65" s="78">
        <v>3.2240000000000002</v>
      </c>
      <c r="L65" s="78">
        <v>6.45</v>
      </c>
      <c r="M65" s="78">
        <v>5.6849999999999996</v>
      </c>
      <c r="N65" s="78">
        <v>0.86399999999999999</v>
      </c>
      <c r="O65" s="78">
        <v>0.81399999999999995</v>
      </c>
      <c r="P65" s="78">
        <v>0.92500000000000004</v>
      </c>
      <c r="Q65" s="78">
        <v>1.3460000000000001</v>
      </c>
      <c r="R65" s="92">
        <f t="shared" si="3"/>
        <v>20.626000000000001</v>
      </c>
    </row>
    <row r="66" spans="3:18" s="15" customFormat="1" ht="14.25">
      <c r="C66" s="7"/>
      <c r="D66" s="69" t="s">
        <v>27</v>
      </c>
      <c r="E66" s="69"/>
      <c r="F66" s="76">
        <v>0</v>
      </c>
      <c r="G66" s="78">
        <v>0</v>
      </c>
      <c r="H66" s="78">
        <v>4.923</v>
      </c>
      <c r="I66" s="78">
        <v>23.553000000000001</v>
      </c>
      <c r="J66" s="78">
        <v>49.688000000000002</v>
      </c>
      <c r="K66" s="78">
        <v>89.221000000000004</v>
      </c>
      <c r="L66" s="78">
        <v>175.256</v>
      </c>
      <c r="M66" s="78">
        <v>83.66</v>
      </c>
      <c r="N66" s="78">
        <v>39.213000000000001</v>
      </c>
      <c r="O66" s="78">
        <v>21.827999999999999</v>
      </c>
      <c r="P66" s="78">
        <v>14.032</v>
      </c>
      <c r="Q66" s="78">
        <v>32.594000000000001</v>
      </c>
      <c r="R66" s="92">
        <f t="shared" si="3"/>
        <v>533.96799999999996</v>
      </c>
    </row>
    <row r="67" spans="3:18" s="15" customFormat="1" ht="14.25">
      <c r="C67" s="10"/>
      <c r="D67" s="65" t="s">
        <v>15</v>
      </c>
      <c r="E67" s="65"/>
      <c r="F67" s="77">
        <v>0</v>
      </c>
      <c r="G67" s="79">
        <v>0</v>
      </c>
      <c r="H67" s="79">
        <v>0</v>
      </c>
      <c r="I67" s="79">
        <v>0</v>
      </c>
      <c r="J67" s="79">
        <v>0</v>
      </c>
      <c r="K67" s="79">
        <v>0</v>
      </c>
      <c r="L67" s="79">
        <v>0</v>
      </c>
      <c r="M67" s="79">
        <v>0</v>
      </c>
      <c r="N67" s="79">
        <v>0</v>
      </c>
      <c r="O67" s="79">
        <v>0</v>
      </c>
      <c r="P67" s="79">
        <v>0</v>
      </c>
      <c r="Q67" s="79">
        <v>0</v>
      </c>
      <c r="R67" s="84">
        <f t="shared" si="3"/>
        <v>0</v>
      </c>
    </row>
    <row r="68" spans="3:18" s="15" customFormat="1" ht="15" customHeight="1">
      <c r="C68" s="25"/>
      <c r="D68" s="26"/>
      <c r="E68" s="26"/>
      <c r="F68" s="26"/>
      <c r="G68" s="26"/>
      <c r="H68" s="26"/>
      <c r="I68" s="26"/>
      <c r="J68" s="26"/>
      <c r="K68" s="26"/>
      <c r="L68" s="26"/>
      <c r="M68" s="26"/>
      <c r="N68" s="26"/>
      <c r="O68" s="26"/>
      <c r="Q68" s="26"/>
      <c r="R68" s="26"/>
    </row>
    <row r="69" spans="3:18" s="15" customFormat="1" ht="15" customHeight="1">
      <c r="C69" s="55" t="s">
        <v>25</v>
      </c>
      <c r="D69" s="26"/>
      <c r="E69" s="26"/>
      <c r="F69" s="26"/>
      <c r="G69" s="26"/>
      <c r="H69" s="26"/>
      <c r="I69" s="26"/>
      <c r="J69" s="26"/>
      <c r="K69" s="26"/>
      <c r="L69" s="26"/>
      <c r="M69" s="26"/>
      <c r="N69" s="26"/>
      <c r="O69" s="26"/>
      <c r="Q69" s="26"/>
      <c r="R69" s="26"/>
    </row>
    <row r="70" spans="3:18" s="15" customFormat="1" ht="15" customHeight="1">
      <c r="C70" s="25"/>
      <c r="D70" s="26"/>
      <c r="E70" s="26"/>
      <c r="F70" s="26"/>
      <c r="G70" s="26"/>
      <c r="H70" s="26"/>
      <c r="I70" s="26"/>
      <c r="J70" s="26"/>
      <c r="K70" s="26"/>
      <c r="L70" s="26"/>
      <c r="M70" s="26"/>
      <c r="N70" s="26"/>
      <c r="O70" s="26"/>
      <c r="Q70" s="26"/>
      <c r="R70" s="26"/>
    </row>
    <row r="71" spans="3:18" s="15" customFormat="1" ht="15" customHeight="1">
      <c r="C71" s="72" t="s">
        <v>26</v>
      </c>
      <c r="D71" s="73"/>
      <c r="E71" s="73"/>
      <c r="F71" s="73"/>
      <c r="G71" s="73"/>
      <c r="H71" s="73"/>
      <c r="I71" s="73"/>
      <c r="J71" s="73"/>
      <c r="K71" s="73"/>
      <c r="L71" s="73"/>
      <c r="M71" s="73"/>
      <c r="N71" s="73"/>
      <c r="O71" s="73"/>
      <c r="P71" s="73"/>
      <c r="Q71" s="73"/>
      <c r="R71" s="73"/>
    </row>
    <row r="72" spans="3:18" s="15" customFormat="1" ht="15" customHeight="1">
      <c r="C72" s="1" t="s">
        <v>11</v>
      </c>
      <c r="D72" s="2"/>
      <c r="E72" s="3"/>
      <c r="F72" s="4" t="s">
        <v>1</v>
      </c>
      <c r="G72" s="5" t="s">
        <v>2</v>
      </c>
      <c r="H72" s="5" t="s">
        <v>3</v>
      </c>
      <c r="I72" s="5" t="s">
        <v>4</v>
      </c>
      <c r="J72" s="5" t="s">
        <v>5</v>
      </c>
      <c r="K72" s="5" t="s">
        <v>6</v>
      </c>
      <c r="L72" s="5" t="s">
        <v>7</v>
      </c>
      <c r="M72" s="5" t="s">
        <v>8</v>
      </c>
      <c r="N72" s="5" t="s">
        <v>0</v>
      </c>
      <c r="O72" s="13">
        <v>43831</v>
      </c>
      <c r="P72" s="13">
        <v>43862</v>
      </c>
      <c r="Q72" s="14">
        <v>43891</v>
      </c>
      <c r="R72" s="6" t="s">
        <v>9</v>
      </c>
    </row>
    <row r="73" spans="3:18" s="15" customFormat="1" ht="15" customHeight="1">
      <c r="C73" s="66" t="s">
        <v>10</v>
      </c>
      <c r="D73" s="67"/>
      <c r="E73" s="68"/>
      <c r="F73" s="75">
        <v>342</v>
      </c>
      <c r="G73" s="74">
        <v>329</v>
      </c>
      <c r="H73" s="74">
        <v>283</v>
      </c>
      <c r="I73" s="74">
        <v>288</v>
      </c>
      <c r="J73" s="86">
        <v>273</v>
      </c>
      <c r="K73" s="86">
        <v>278</v>
      </c>
      <c r="L73" s="86">
        <v>416</v>
      </c>
      <c r="M73" s="74">
        <v>371</v>
      </c>
      <c r="N73" s="74">
        <v>344</v>
      </c>
      <c r="O73" s="74">
        <v>260</v>
      </c>
      <c r="P73" s="74">
        <v>227</v>
      </c>
      <c r="Q73" s="93">
        <v>187</v>
      </c>
      <c r="R73" s="88">
        <f t="shared" ref="R73:R84" si="4">SUM(F73:Q73)</f>
        <v>3598</v>
      </c>
    </row>
    <row r="74" spans="3:18" s="15" customFormat="1" ht="15" customHeight="1">
      <c r="C74" s="7"/>
      <c r="D74" s="69" t="s">
        <v>12</v>
      </c>
      <c r="E74" s="70"/>
      <c r="F74" s="76">
        <v>129</v>
      </c>
      <c r="G74" s="78">
        <v>90</v>
      </c>
      <c r="H74" s="78">
        <v>97</v>
      </c>
      <c r="I74" s="78">
        <v>101</v>
      </c>
      <c r="J74" s="80">
        <v>97</v>
      </c>
      <c r="K74" s="80">
        <v>79</v>
      </c>
      <c r="L74" s="80">
        <v>110</v>
      </c>
      <c r="M74" s="78">
        <v>172</v>
      </c>
      <c r="N74" s="78">
        <v>200</v>
      </c>
      <c r="O74" s="78">
        <v>187</v>
      </c>
      <c r="P74" s="78">
        <v>175</v>
      </c>
      <c r="Q74" s="81">
        <v>147</v>
      </c>
      <c r="R74" s="82">
        <f t="shared" si="4"/>
        <v>1584</v>
      </c>
    </row>
    <row r="75" spans="3:18" s="15" customFormat="1" ht="15" customHeight="1">
      <c r="C75" s="7"/>
      <c r="D75" s="69" t="s">
        <v>13</v>
      </c>
      <c r="E75" s="70"/>
      <c r="F75" s="76">
        <v>56</v>
      </c>
      <c r="G75" s="78">
        <v>78</v>
      </c>
      <c r="H75" s="78">
        <v>66</v>
      </c>
      <c r="I75" s="78">
        <v>61</v>
      </c>
      <c r="J75" s="80">
        <v>62</v>
      </c>
      <c r="K75" s="80">
        <v>72</v>
      </c>
      <c r="L75" s="80">
        <v>122</v>
      </c>
      <c r="M75" s="78">
        <v>32</v>
      </c>
      <c r="N75" s="78">
        <v>47</v>
      </c>
      <c r="O75" s="78">
        <v>5</v>
      </c>
      <c r="P75" s="78">
        <v>4</v>
      </c>
      <c r="Q75" s="81">
        <v>1</v>
      </c>
      <c r="R75" s="82">
        <f t="shared" si="4"/>
        <v>606</v>
      </c>
    </row>
    <row r="76" spans="3:18" s="15" customFormat="1" ht="15" customHeight="1">
      <c r="C76" s="7"/>
      <c r="D76" s="69" t="s">
        <v>14</v>
      </c>
      <c r="E76" s="70"/>
      <c r="F76" s="76">
        <v>21</v>
      </c>
      <c r="G76" s="78">
        <v>37</v>
      </c>
      <c r="H76" s="78">
        <v>42</v>
      </c>
      <c r="I76" s="78">
        <v>50</v>
      </c>
      <c r="J76" s="80">
        <v>43</v>
      </c>
      <c r="K76" s="80">
        <v>32</v>
      </c>
      <c r="L76" s="80">
        <v>34</v>
      </c>
      <c r="M76" s="78">
        <v>15</v>
      </c>
      <c r="N76" s="78">
        <v>10</v>
      </c>
      <c r="O76" s="78">
        <v>1</v>
      </c>
      <c r="P76" s="78">
        <v>0</v>
      </c>
      <c r="Q76" s="81">
        <v>2</v>
      </c>
      <c r="R76" s="82">
        <f t="shared" si="4"/>
        <v>287</v>
      </c>
    </row>
    <row r="77" spans="3:18" s="15" customFormat="1" ht="15" customHeight="1">
      <c r="C77" s="7"/>
      <c r="D77" s="69" t="s">
        <v>27</v>
      </c>
      <c r="E77" s="70"/>
      <c r="F77" s="76">
        <v>135</v>
      </c>
      <c r="G77" s="78">
        <v>122</v>
      </c>
      <c r="H77" s="78">
        <v>73</v>
      </c>
      <c r="I77" s="78">
        <v>73</v>
      </c>
      <c r="J77" s="80">
        <v>70</v>
      </c>
      <c r="K77" s="80">
        <v>94</v>
      </c>
      <c r="L77" s="80">
        <v>147</v>
      </c>
      <c r="M77" s="78">
        <v>152</v>
      </c>
      <c r="N77" s="78">
        <v>87</v>
      </c>
      <c r="O77" s="78">
        <v>67</v>
      </c>
      <c r="P77" s="78">
        <v>48</v>
      </c>
      <c r="Q77" s="81">
        <v>37</v>
      </c>
      <c r="R77" s="82">
        <f t="shared" si="4"/>
        <v>1105</v>
      </c>
    </row>
    <row r="78" spans="3:18" s="15" customFormat="1" ht="15" customHeight="1">
      <c r="C78" s="10"/>
      <c r="D78" s="65" t="s">
        <v>15</v>
      </c>
      <c r="E78" s="71"/>
      <c r="F78" s="77">
        <v>1</v>
      </c>
      <c r="G78" s="79">
        <v>2</v>
      </c>
      <c r="H78" s="79">
        <v>5</v>
      </c>
      <c r="I78" s="79">
        <v>3</v>
      </c>
      <c r="J78" s="89">
        <v>1</v>
      </c>
      <c r="K78" s="89">
        <v>1</v>
      </c>
      <c r="L78" s="89">
        <v>3</v>
      </c>
      <c r="M78" s="79">
        <v>0</v>
      </c>
      <c r="N78" s="79">
        <v>0</v>
      </c>
      <c r="O78" s="79">
        <v>0</v>
      </c>
      <c r="P78" s="79">
        <v>0</v>
      </c>
      <c r="Q78" s="94">
        <v>0</v>
      </c>
      <c r="R78" s="82">
        <f t="shared" si="4"/>
        <v>16</v>
      </c>
    </row>
    <row r="79" spans="3:18" s="15" customFormat="1" ht="15" customHeight="1">
      <c r="C79" s="66" t="s">
        <v>16</v>
      </c>
      <c r="D79" s="67"/>
      <c r="E79" s="67"/>
      <c r="F79" s="75">
        <v>795.87099999999998</v>
      </c>
      <c r="G79" s="74">
        <v>841.04899999999998</v>
      </c>
      <c r="H79" s="74">
        <v>852.38900000000001</v>
      </c>
      <c r="I79" s="74">
        <v>869.024</v>
      </c>
      <c r="J79" s="74">
        <v>926.11199999999997</v>
      </c>
      <c r="K79" s="74">
        <v>785.51099999999997</v>
      </c>
      <c r="L79" s="74">
        <v>930.94500000000005</v>
      </c>
      <c r="M79" s="74">
        <v>745.51700000000005</v>
      </c>
      <c r="N79" s="74">
        <v>632.077</v>
      </c>
      <c r="O79" s="74">
        <v>555.03800000000001</v>
      </c>
      <c r="P79" s="74">
        <v>494.99099999999999</v>
      </c>
      <c r="Q79" s="87">
        <v>226.273</v>
      </c>
      <c r="R79" s="91">
        <f t="shared" si="4"/>
        <v>8654.7969999999987</v>
      </c>
    </row>
    <row r="80" spans="3:18" s="15" customFormat="1" ht="15" customHeight="1">
      <c r="C80" s="7"/>
      <c r="D80" s="69" t="s">
        <v>12</v>
      </c>
      <c r="E80" s="69"/>
      <c r="F80" s="76">
        <v>394.04500000000002</v>
      </c>
      <c r="G80" s="78">
        <v>303.053</v>
      </c>
      <c r="H80" s="78">
        <v>324.45600000000002</v>
      </c>
      <c r="I80" s="78">
        <v>332.464</v>
      </c>
      <c r="J80" s="78">
        <v>325.24599999999998</v>
      </c>
      <c r="K80" s="78">
        <v>234.453</v>
      </c>
      <c r="L80" s="78">
        <v>299.863</v>
      </c>
      <c r="M80" s="78">
        <v>421.18400000000003</v>
      </c>
      <c r="N80" s="78">
        <v>506.61099999999999</v>
      </c>
      <c r="O80" s="78">
        <v>466.08</v>
      </c>
      <c r="P80" s="78">
        <v>430.51799999999997</v>
      </c>
      <c r="Q80" s="85">
        <v>196.286</v>
      </c>
      <c r="R80" s="92">
        <f t="shared" si="4"/>
        <v>4234.259</v>
      </c>
    </row>
    <row r="81" spans="2:18" s="15" customFormat="1" ht="15" customHeight="1">
      <c r="C81" s="7"/>
      <c r="D81" s="69" t="s">
        <v>13</v>
      </c>
      <c r="E81" s="69"/>
      <c r="F81" s="76">
        <v>151.964</v>
      </c>
      <c r="G81" s="78">
        <v>168.82400000000001</v>
      </c>
      <c r="H81" s="78">
        <v>167.89</v>
      </c>
      <c r="I81" s="78">
        <v>174.23599999999999</v>
      </c>
      <c r="J81" s="78">
        <v>180.98599999999999</v>
      </c>
      <c r="K81" s="78">
        <v>169.226</v>
      </c>
      <c r="L81" s="78">
        <v>227.071</v>
      </c>
      <c r="M81" s="78">
        <v>40.451000000000001</v>
      </c>
      <c r="N81" s="78">
        <v>55.735999999999997</v>
      </c>
      <c r="O81" s="78">
        <v>23.140999999999998</v>
      </c>
      <c r="P81" s="78">
        <v>17.407</v>
      </c>
      <c r="Q81" s="85">
        <v>0.56499999999999995</v>
      </c>
      <c r="R81" s="92">
        <f t="shared" si="4"/>
        <v>1377.4970000000001</v>
      </c>
    </row>
    <row r="82" spans="2:18" s="15" customFormat="1" ht="15" customHeight="1">
      <c r="C82" s="7"/>
      <c r="D82" s="69" t="s">
        <v>14</v>
      </c>
      <c r="E82" s="69"/>
      <c r="F82" s="76">
        <v>36.063000000000002</v>
      </c>
      <c r="G82" s="78">
        <v>66.376000000000005</v>
      </c>
      <c r="H82" s="78">
        <v>77.858999999999995</v>
      </c>
      <c r="I82" s="78">
        <v>97.603999999999999</v>
      </c>
      <c r="J82" s="78">
        <v>126.82299999999999</v>
      </c>
      <c r="K82" s="78">
        <v>76.552999999999997</v>
      </c>
      <c r="L82" s="78">
        <v>67.245999999999995</v>
      </c>
      <c r="M82" s="78">
        <v>20.135000000000002</v>
      </c>
      <c r="N82" s="78">
        <v>10.787000000000001</v>
      </c>
      <c r="O82" s="78">
        <v>0.82299999999999995</v>
      </c>
      <c r="P82" s="78">
        <v>4.2999999999999997E-2</v>
      </c>
      <c r="Q82" s="85">
        <v>0.88700000000000001</v>
      </c>
      <c r="R82" s="92">
        <f t="shared" si="4"/>
        <v>581.19899999999996</v>
      </c>
    </row>
    <row r="83" spans="2:18" s="15" customFormat="1" ht="15" customHeight="1">
      <c r="C83" s="7"/>
      <c r="D83" s="69" t="s">
        <v>27</v>
      </c>
      <c r="E83" s="69"/>
      <c r="F83" s="76">
        <v>212.74</v>
      </c>
      <c r="G83" s="78">
        <v>300.44499999999999</v>
      </c>
      <c r="H83" s="78">
        <v>275.36700000000002</v>
      </c>
      <c r="I83" s="78">
        <v>261.197</v>
      </c>
      <c r="J83" s="78">
        <v>291.75900000000001</v>
      </c>
      <c r="K83" s="78">
        <v>304.036</v>
      </c>
      <c r="L83" s="78">
        <v>332.80799999999999</v>
      </c>
      <c r="M83" s="78">
        <v>263.74700000000001</v>
      </c>
      <c r="N83" s="78">
        <v>58.942999999999998</v>
      </c>
      <c r="O83" s="78">
        <v>64.994</v>
      </c>
      <c r="P83" s="78">
        <v>47.023000000000003</v>
      </c>
      <c r="Q83" s="85">
        <v>28.535</v>
      </c>
      <c r="R83" s="92">
        <f t="shared" si="4"/>
        <v>2441.5940000000001</v>
      </c>
    </row>
    <row r="84" spans="2:18" s="15" customFormat="1" ht="15" customHeight="1">
      <c r="C84" s="10"/>
      <c r="D84" s="65" t="s">
        <v>15</v>
      </c>
      <c r="E84" s="65"/>
      <c r="F84" s="77">
        <v>1.0589999999999999</v>
      </c>
      <c r="G84" s="79">
        <v>2.351</v>
      </c>
      <c r="H84" s="79">
        <v>6.8170000000000002</v>
      </c>
      <c r="I84" s="79">
        <v>3.5230000000000001</v>
      </c>
      <c r="J84" s="79">
        <v>1.298</v>
      </c>
      <c r="K84" s="79">
        <v>1.2430000000000001</v>
      </c>
      <c r="L84" s="79">
        <v>3.9569999999999999</v>
      </c>
      <c r="M84" s="79">
        <v>0</v>
      </c>
      <c r="N84" s="79">
        <v>0</v>
      </c>
      <c r="O84" s="79">
        <v>0</v>
      </c>
      <c r="P84" s="79">
        <v>0</v>
      </c>
      <c r="Q84" s="83">
        <v>0</v>
      </c>
      <c r="R84" s="84">
        <f t="shared" si="4"/>
        <v>20.248000000000001</v>
      </c>
    </row>
    <row r="85" spans="2:18" s="15" customFormat="1" ht="15" customHeight="1">
      <c r="B85"/>
      <c r="C85" s="27" t="s">
        <v>17</v>
      </c>
      <c r="D85" s="26"/>
      <c r="E85" s="26"/>
      <c r="F85" s="28"/>
      <c r="G85" s="28"/>
      <c r="H85" s="28"/>
      <c r="I85" s="29"/>
      <c r="J85" s="30"/>
      <c r="K85" s="30"/>
      <c r="L85" s="30"/>
      <c r="M85" s="28"/>
      <c r="N85" s="28"/>
      <c r="O85" s="28"/>
      <c r="P85" s="28"/>
      <c r="Q85" s="30"/>
      <c r="R85" s="30"/>
    </row>
    <row r="86" spans="2:18" s="15" customFormat="1" ht="15" hidden="1" customHeight="1">
      <c r="C86" s="26"/>
      <c r="D86" s="26"/>
      <c r="E86" s="26"/>
      <c r="F86" s="31"/>
      <c r="G86" s="29"/>
      <c r="H86" s="29"/>
      <c r="I86" s="31"/>
      <c r="J86" s="30"/>
      <c r="K86" s="30"/>
      <c r="L86" s="30"/>
      <c r="M86" s="32"/>
      <c r="N86" s="33"/>
      <c r="O86" s="33"/>
      <c r="P86" s="33"/>
      <c r="Q86" s="30"/>
      <c r="R86" s="30"/>
    </row>
    <row r="87" spans="2:18" s="15" customFormat="1" ht="15" hidden="1" customHeight="1">
      <c r="C87" s="26"/>
      <c r="D87" s="26"/>
      <c r="E87" s="26"/>
      <c r="F87" s="31"/>
      <c r="G87" s="29"/>
      <c r="H87" s="29"/>
      <c r="I87" s="31"/>
      <c r="J87" s="30"/>
      <c r="K87" s="30"/>
      <c r="L87" s="30"/>
      <c r="M87" s="33"/>
      <c r="N87" s="33"/>
      <c r="O87" s="33"/>
      <c r="P87" s="33"/>
      <c r="Q87" s="30"/>
      <c r="R87" s="30"/>
    </row>
    <row r="88" spans="2:18" s="15" customFormat="1" ht="15" hidden="1" customHeight="1">
      <c r="C88" s="25"/>
      <c r="D88" s="26"/>
      <c r="E88" s="34"/>
      <c r="F88" s="29"/>
      <c r="G88" s="29"/>
      <c r="H88" s="29"/>
      <c r="I88" s="29"/>
      <c r="J88" s="30"/>
      <c r="K88" s="30"/>
      <c r="L88" s="30"/>
      <c r="M88" s="28"/>
      <c r="N88" s="28"/>
      <c r="O88" s="28"/>
      <c r="P88" s="28"/>
      <c r="Q88" s="30"/>
      <c r="R88" s="30"/>
    </row>
    <row r="89" spans="2:18" s="15" customFormat="1" ht="15" hidden="1" customHeight="1">
      <c r="C89" s="26"/>
      <c r="D89" s="26"/>
      <c r="E89" s="34"/>
      <c r="F89" s="35"/>
      <c r="G89" s="31"/>
      <c r="H89" s="29"/>
      <c r="I89" s="31"/>
      <c r="J89" s="30"/>
      <c r="K89" s="30"/>
      <c r="L89" s="30"/>
      <c r="M89" s="32"/>
      <c r="N89" s="32"/>
      <c r="O89" s="32"/>
      <c r="P89" s="32"/>
      <c r="Q89" s="30"/>
      <c r="R89" s="30"/>
    </row>
    <row r="90" spans="2:18" s="15" customFormat="1" ht="15" hidden="1" customHeight="1">
      <c r="C90" s="26"/>
      <c r="D90" s="26"/>
      <c r="E90" s="26"/>
      <c r="F90" s="35"/>
      <c r="G90" s="31"/>
      <c r="H90" s="29"/>
      <c r="I90" s="31"/>
      <c r="J90" s="30"/>
      <c r="K90" s="30"/>
      <c r="L90" s="30"/>
      <c r="M90" s="33"/>
      <c r="N90" s="33"/>
      <c r="O90" s="33"/>
      <c r="P90" s="33"/>
      <c r="Q90" s="30"/>
      <c r="R90" s="30"/>
    </row>
    <row r="91" spans="2:18" s="15" customFormat="1" ht="15" hidden="1" customHeight="1">
      <c r="C91" s="25"/>
      <c r="D91" s="26"/>
      <c r="E91" s="26"/>
      <c r="F91" s="29"/>
      <c r="G91" s="29"/>
      <c r="H91" s="29"/>
      <c r="I91" s="29"/>
      <c r="J91" s="30"/>
      <c r="K91" s="30"/>
      <c r="L91" s="30"/>
      <c r="M91" s="28"/>
      <c r="N91" s="28"/>
      <c r="O91" s="28"/>
      <c r="P91" s="28"/>
      <c r="Q91" s="30"/>
      <c r="R91" s="30"/>
    </row>
    <row r="92" spans="2:18" s="15" customFormat="1" ht="15" hidden="1" customHeight="1">
      <c r="C92" s="26"/>
      <c r="D92" s="26"/>
      <c r="E92" s="26"/>
      <c r="F92" s="31"/>
      <c r="G92" s="31"/>
      <c r="H92" s="29"/>
      <c r="I92" s="31"/>
      <c r="J92" s="30"/>
      <c r="K92" s="30"/>
      <c r="L92" s="30"/>
      <c r="M92" s="32"/>
      <c r="N92" s="32"/>
      <c r="O92" s="33"/>
      <c r="P92" s="32"/>
      <c r="Q92" s="30"/>
      <c r="R92" s="30"/>
    </row>
    <row r="93" spans="2:18" s="15" customFormat="1" ht="15" hidden="1" customHeight="1">
      <c r="C93" s="26"/>
      <c r="D93" s="26"/>
      <c r="E93" s="26"/>
      <c r="F93" s="31"/>
      <c r="G93" s="31"/>
      <c r="H93" s="29"/>
      <c r="I93" s="31"/>
      <c r="J93" s="30"/>
      <c r="K93" s="30"/>
      <c r="L93" s="30"/>
      <c r="M93" s="33"/>
      <c r="N93" s="33"/>
      <c r="O93" s="33"/>
      <c r="P93" s="33"/>
      <c r="Q93" s="30"/>
      <c r="R93" s="30"/>
    </row>
    <row r="94" spans="2:18" s="15" customFormat="1" ht="15" hidden="1" customHeight="1">
      <c r="C94" s="25"/>
      <c r="D94" s="26"/>
      <c r="E94" s="26"/>
      <c r="F94" s="29"/>
      <c r="G94" s="29"/>
      <c r="H94" s="29"/>
      <c r="I94" s="29"/>
      <c r="J94" s="30"/>
      <c r="K94" s="30"/>
      <c r="L94" s="30"/>
      <c r="M94" s="28"/>
      <c r="N94" s="28"/>
      <c r="O94" s="28"/>
      <c r="P94" s="28"/>
      <c r="Q94" s="30"/>
      <c r="R94" s="30"/>
    </row>
    <row r="95" spans="2:18" s="15" customFormat="1" ht="15.4" hidden="1" customHeight="1">
      <c r="C95" s="26"/>
      <c r="D95" s="26"/>
      <c r="E95" s="26"/>
      <c r="F95" s="31"/>
      <c r="G95" s="31"/>
      <c r="H95" s="29"/>
      <c r="I95" s="31"/>
      <c r="J95" s="30"/>
      <c r="K95" s="30"/>
      <c r="L95" s="30"/>
      <c r="M95" s="32"/>
      <c r="N95" s="32"/>
      <c r="O95" s="32"/>
      <c r="P95" s="32"/>
      <c r="Q95" s="30"/>
      <c r="R95" s="30"/>
    </row>
    <row r="96" spans="2:18" s="15" customFormat="1" ht="15.4" hidden="1" customHeight="1">
      <c r="C96" s="26"/>
      <c r="D96" s="26"/>
      <c r="E96" s="26"/>
      <c r="F96" s="31"/>
      <c r="G96" s="31"/>
      <c r="H96" s="29"/>
      <c r="I96" s="31"/>
      <c r="J96" s="30"/>
      <c r="K96" s="30"/>
      <c r="L96" s="30"/>
      <c r="M96" s="33"/>
      <c r="N96" s="33"/>
      <c r="O96" s="33"/>
      <c r="P96" s="33"/>
      <c r="Q96" s="30"/>
      <c r="R96" s="30"/>
    </row>
    <row r="97" spans="1:18" s="15" customFormat="1" ht="26.65" hidden="1" customHeight="1">
      <c r="C97" s="36"/>
      <c r="D97" s="36"/>
      <c r="E97" s="37"/>
      <c r="F97" s="38"/>
      <c r="G97" s="38"/>
      <c r="H97" s="38"/>
      <c r="I97" s="38"/>
      <c r="J97" s="39"/>
      <c r="K97" s="39"/>
      <c r="L97" s="39"/>
      <c r="M97" s="40"/>
      <c r="N97" s="40"/>
      <c r="O97" s="40"/>
      <c r="P97" s="40"/>
      <c r="Q97" s="39"/>
      <c r="R97" s="39"/>
    </row>
    <row r="98" spans="1:18" s="15" customFormat="1" ht="26.65" hidden="1" customHeight="1">
      <c r="C98" s="36"/>
      <c r="D98" s="36"/>
      <c r="E98" s="37"/>
      <c r="F98" s="38"/>
      <c r="G98" s="38"/>
      <c r="H98" s="38"/>
      <c r="I98" s="38"/>
      <c r="J98" s="39"/>
      <c r="K98" s="39"/>
      <c r="L98" s="39"/>
      <c r="M98" s="40"/>
      <c r="N98" s="40"/>
      <c r="O98" s="40"/>
      <c r="P98" s="40"/>
      <c r="Q98" s="39"/>
      <c r="R98" s="39"/>
    </row>
    <row r="99" spans="1:18" s="15" customFormat="1" ht="12" hidden="1" customHeight="1">
      <c r="A99"/>
      <c r="B99"/>
      <c r="C99"/>
      <c r="D99"/>
      <c r="E99"/>
      <c r="F99"/>
      <c r="G99"/>
      <c r="H99"/>
      <c r="I99"/>
      <c r="J99"/>
      <c r="K99"/>
      <c r="L99"/>
      <c r="M99"/>
      <c r="N99"/>
      <c r="O99"/>
      <c r="P99"/>
      <c r="Q99"/>
      <c r="R99"/>
    </row>
  </sheetData>
  <mergeCells count="65">
    <mergeCell ref="D17:E17"/>
    <mergeCell ref="D18:E18"/>
    <mergeCell ref="D19:E19"/>
    <mergeCell ref="D12:E12"/>
    <mergeCell ref="D13:E13"/>
    <mergeCell ref="C14:E14"/>
    <mergeCell ref="D15:E15"/>
    <mergeCell ref="D16:E16"/>
    <mergeCell ref="C6:R6"/>
    <mergeCell ref="C8:E8"/>
    <mergeCell ref="D9:E9"/>
    <mergeCell ref="D10:E10"/>
    <mergeCell ref="D11:E11"/>
    <mergeCell ref="C26:E26"/>
    <mergeCell ref="C24:R24"/>
    <mergeCell ref="C39:R39"/>
    <mergeCell ref="C54:R54"/>
    <mergeCell ref="C71:R71"/>
    <mergeCell ref="D27:E27"/>
    <mergeCell ref="D28:E28"/>
    <mergeCell ref="D29:E29"/>
    <mergeCell ref="D30:E30"/>
    <mergeCell ref="D31:E31"/>
    <mergeCell ref="D33:E33"/>
    <mergeCell ref="D34:E34"/>
    <mergeCell ref="D35:E35"/>
    <mergeCell ref="D36:E36"/>
    <mergeCell ref="D37:E37"/>
    <mergeCell ref="C32:E32"/>
    <mergeCell ref="D52:E52"/>
    <mergeCell ref="C41:E41"/>
    <mergeCell ref="D42:E42"/>
    <mergeCell ref="D43:E43"/>
    <mergeCell ref="D44:E44"/>
    <mergeCell ref="D45:E45"/>
    <mergeCell ref="D46:E46"/>
    <mergeCell ref="C47:E47"/>
    <mergeCell ref="D48:E48"/>
    <mergeCell ref="D49:E49"/>
    <mergeCell ref="D50:E50"/>
    <mergeCell ref="D51:E51"/>
    <mergeCell ref="D67:E67"/>
    <mergeCell ref="C56:E56"/>
    <mergeCell ref="D57:E57"/>
    <mergeCell ref="D58:E58"/>
    <mergeCell ref="D59:E59"/>
    <mergeCell ref="D60:E60"/>
    <mergeCell ref="D61:E61"/>
    <mergeCell ref="C62:E62"/>
    <mergeCell ref="D63:E63"/>
    <mergeCell ref="D64:E64"/>
    <mergeCell ref="D65:E65"/>
    <mergeCell ref="D66:E66"/>
    <mergeCell ref="D84:E84"/>
    <mergeCell ref="C73:E73"/>
    <mergeCell ref="D74:E74"/>
    <mergeCell ref="D75:E75"/>
    <mergeCell ref="D76:E76"/>
    <mergeCell ref="D77:E77"/>
    <mergeCell ref="D78:E78"/>
    <mergeCell ref="C79:E79"/>
    <mergeCell ref="D80:E80"/>
    <mergeCell ref="D81:E81"/>
    <mergeCell ref="D82:E82"/>
    <mergeCell ref="D83:E83"/>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72C4-442F-44BE-8AC6-E1D176AE420A}">
  <sheetPr>
    <pageSetUpPr fitToPage="1"/>
  </sheetPr>
  <dimension ref="A1:AG48"/>
  <sheetViews>
    <sheetView showGridLines="0" zoomScale="90" zoomScaleNormal="90" zoomScalePageLayoutView="40" workbookViewId="0">
      <selection activeCell="F11" sqref="F11"/>
    </sheetView>
  </sheetViews>
  <sheetFormatPr defaultColWidth="0" defaultRowHeight="0" customHeight="1" zeroHeight="1"/>
  <cols>
    <col min="1" max="3" width="2.59765625" customWidth="1"/>
    <col min="4" max="4" width="9.1328125" customWidth="1"/>
    <col min="5" max="5" width="15.3984375" customWidth="1"/>
    <col min="6" max="18" width="11" customWidth="1"/>
    <col min="19" max="20" width="11" style="15" customWidth="1"/>
    <col min="21" max="33" width="11" style="15" hidden="1" customWidth="1"/>
    <col min="34" max="16384" width="11" hidden="1"/>
  </cols>
  <sheetData>
    <row r="1" spans="1:33" ht="14.25">
      <c r="A1" s="15"/>
      <c r="B1" s="15"/>
      <c r="C1" s="15"/>
      <c r="D1" s="15"/>
      <c r="E1" s="15"/>
      <c r="F1" s="15"/>
      <c r="G1" s="15"/>
      <c r="H1" s="15"/>
      <c r="I1" s="15"/>
      <c r="J1" s="15"/>
      <c r="K1" s="15"/>
      <c r="L1" s="15"/>
      <c r="M1" s="15"/>
      <c r="N1" s="15"/>
      <c r="O1" s="15"/>
      <c r="P1" s="15"/>
      <c r="Q1" s="15"/>
      <c r="R1" s="15"/>
    </row>
    <row r="2" spans="1:33" ht="18" thickBot="1">
      <c r="A2" s="15"/>
      <c r="B2" s="16" t="s">
        <v>31</v>
      </c>
      <c r="C2" s="17"/>
      <c r="D2" s="17"/>
      <c r="E2" s="17"/>
      <c r="F2" s="17"/>
      <c r="G2" s="17"/>
      <c r="H2" s="17"/>
      <c r="I2" s="17"/>
      <c r="J2" s="17"/>
      <c r="K2" s="17"/>
      <c r="L2" s="17"/>
      <c r="M2" s="17"/>
      <c r="N2" s="17"/>
      <c r="O2" s="17"/>
      <c r="P2" s="17"/>
      <c r="Q2" s="17"/>
      <c r="R2" s="17"/>
    </row>
    <row r="3" spans="1:33" ht="14.25">
      <c r="A3" s="15"/>
      <c r="B3" s="18"/>
      <c r="C3" s="19"/>
      <c r="D3" s="19"/>
      <c r="E3" s="19"/>
      <c r="F3" s="19"/>
      <c r="G3" s="19"/>
      <c r="H3" s="19"/>
      <c r="I3" s="19"/>
      <c r="J3" s="19"/>
      <c r="K3" s="19"/>
      <c r="L3" s="19"/>
      <c r="M3" s="19"/>
      <c r="N3" s="19"/>
      <c r="O3" s="19"/>
      <c r="P3" s="19"/>
      <c r="Q3" s="19"/>
      <c r="R3" s="20"/>
    </row>
    <row r="4" spans="1:33" ht="14.25">
      <c r="A4" s="15"/>
      <c r="B4" s="18"/>
      <c r="C4" s="21" t="s">
        <v>28</v>
      </c>
      <c r="D4" s="19"/>
      <c r="E4" s="19"/>
      <c r="F4" s="19"/>
      <c r="G4" s="19"/>
      <c r="H4" s="19"/>
      <c r="I4" s="19"/>
      <c r="J4" s="19"/>
      <c r="K4" s="19"/>
      <c r="L4" s="19"/>
      <c r="M4" s="19"/>
      <c r="N4" s="19"/>
      <c r="O4" s="19"/>
      <c r="P4" s="19"/>
      <c r="Q4" s="19"/>
      <c r="R4" s="19"/>
    </row>
    <row r="5" spans="1:33" ht="14.25">
      <c r="A5" s="15"/>
      <c r="B5" s="18"/>
      <c r="C5" s="19"/>
      <c r="D5" s="19"/>
      <c r="E5" s="19"/>
      <c r="F5" s="19"/>
      <c r="G5" s="19"/>
      <c r="H5" s="19"/>
      <c r="I5" s="19"/>
      <c r="J5" s="19"/>
      <c r="K5" s="19"/>
      <c r="L5" s="19"/>
      <c r="M5" s="19"/>
      <c r="N5" s="19"/>
      <c r="O5" s="19"/>
      <c r="P5" s="19"/>
      <c r="Q5" s="19"/>
      <c r="R5" s="19"/>
    </row>
    <row r="6" spans="1:33" ht="14.25">
      <c r="A6" s="15"/>
      <c r="B6" s="18"/>
      <c r="C6" s="72" t="s">
        <v>29</v>
      </c>
      <c r="D6" s="73"/>
      <c r="E6" s="73"/>
      <c r="F6" s="73"/>
      <c r="G6" s="73"/>
      <c r="H6" s="73"/>
      <c r="I6" s="73"/>
      <c r="J6" s="73"/>
      <c r="K6" s="73"/>
      <c r="L6" s="73"/>
      <c r="M6" s="73"/>
      <c r="N6" s="73"/>
      <c r="O6" s="73"/>
      <c r="P6" s="73"/>
      <c r="Q6" s="73"/>
      <c r="R6" s="73"/>
    </row>
    <row r="7" spans="1:33" ht="14.25">
      <c r="A7" s="15"/>
      <c r="B7" s="18"/>
      <c r="C7" s="1" t="s">
        <v>11</v>
      </c>
      <c r="D7" s="2"/>
      <c r="E7" s="3"/>
      <c r="F7" s="4" t="s">
        <v>1</v>
      </c>
      <c r="G7" s="5" t="s">
        <v>2</v>
      </c>
      <c r="H7" s="5" t="s">
        <v>3</v>
      </c>
      <c r="I7" s="5" t="s">
        <v>4</v>
      </c>
      <c r="J7" s="5" t="s">
        <v>5</v>
      </c>
      <c r="K7" s="5" t="s">
        <v>6</v>
      </c>
      <c r="L7" s="5" t="s">
        <v>7</v>
      </c>
      <c r="M7" s="5" t="s">
        <v>8</v>
      </c>
      <c r="N7" s="5" t="s">
        <v>0</v>
      </c>
      <c r="O7" s="13">
        <v>45658</v>
      </c>
      <c r="P7" s="13">
        <v>45689</v>
      </c>
      <c r="Q7" s="14">
        <v>45717</v>
      </c>
      <c r="R7" s="6" t="s">
        <v>9</v>
      </c>
    </row>
    <row r="8" spans="1:33" ht="14.25">
      <c r="A8" s="15"/>
      <c r="B8" s="18"/>
      <c r="C8" s="7" t="s">
        <v>10</v>
      </c>
      <c r="D8" s="8"/>
      <c r="E8" s="8"/>
      <c r="F8" s="76">
        <v>510.82181169897592</v>
      </c>
      <c r="G8" s="78">
        <v>489.46617912385238</v>
      </c>
      <c r="H8" s="78">
        <v>455.38636684516291</v>
      </c>
      <c r="I8" s="78">
        <v>420.25121027710776</v>
      </c>
      <c r="J8" s="78">
        <v>440.89957273601408</v>
      </c>
      <c r="K8" s="78">
        <v>478.73609880818731</v>
      </c>
      <c r="L8" s="78">
        <v>600.19799486288468</v>
      </c>
      <c r="M8" s="78">
        <v>539.9870985223713</v>
      </c>
      <c r="N8" s="78">
        <v>471.23189565030867</v>
      </c>
      <c r="O8" s="78">
        <v>398.86973559860314</v>
      </c>
      <c r="P8" s="78">
        <v>363.84401893022186</v>
      </c>
      <c r="Q8" s="85">
        <v>414.96000024401201</v>
      </c>
      <c r="R8" s="82">
        <f>SUM(F8:Q8)</f>
        <v>5584.6519832977019</v>
      </c>
    </row>
    <row r="9" spans="1:33" ht="14.25">
      <c r="A9" s="15"/>
      <c r="B9" s="18"/>
      <c r="C9" s="10" t="s">
        <v>16</v>
      </c>
      <c r="D9" s="11"/>
      <c r="E9" s="11"/>
      <c r="F9" s="77">
        <v>1275.0788221694961</v>
      </c>
      <c r="G9" s="79">
        <v>1253.6746023167191</v>
      </c>
      <c r="H9" s="79">
        <v>1305.0663102590447</v>
      </c>
      <c r="I9" s="79">
        <v>1386.8930637707917</v>
      </c>
      <c r="J9" s="79">
        <v>1387.8329438207963</v>
      </c>
      <c r="K9" s="79">
        <v>1364.1484757632147</v>
      </c>
      <c r="L9" s="79">
        <v>1450.9024041281509</v>
      </c>
      <c r="M9" s="79">
        <v>1455.4753473820219</v>
      </c>
      <c r="N9" s="79">
        <v>1359.1100581326957</v>
      </c>
      <c r="O9" s="79">
        <v>1291.843229378873</v>
      </c>
      <c r="P9" s="79">
        <v>1162.9526841412132</v>
      </c>
      <c r="Q9" s="83">
        <v>1292.6542437623223</v>
      </c>
      <c r="R9" s="84">
        <f>SUM(F9:Q9)</f>
        <v>15985.632185025343</v>
      </c>
    </row>
    <row r="10" spans="1:33" ht="14.25">
      <c r="A10" s="15"/>
      <c r="B10" s="18"/>
      <c r="C10" s="19"/>
      <c r="D10" s="19"/>
      <c r="E10" s="19"/>
      <c r="F10" s="19"/>
      <c r="G10" s="19"/>
      <c r="H10" s="19"/>
      <c r="I10" s="19"/>
      <c r="J10" s="19"/>
      <c r="K10" s="19"/>
      <c r="L10" s="19"/>
      <c r="M10" s="19"/>
      <c r="N10" s="19"/>
      <c r="O10" s="19"/>
      <c r="P10" s="19"/>
      <c r="Q10" s="19"/>
      <c r="R10" s="20"/>
    </row>
    <row r="11" spans="1:33" ht="18" customHeight="1">
      <c r="A11" s="15"/>
      <c r="B11" s="18"/>
      <c r="C11" s="21" t="s">
        <v>33</v>
      </c>
      <c r="D11" s="19"/>
      <c r="E11" s="19"/>
      <c r="F11" s="19"/>
      <c r="G11" s="19"/>
      <c r="H11" s="19"/>
      <c r="I11" s="19"/>
      <c r="J11" s="19"/>
      <c r="K11" s="19"/>
      <c r="L11" s="19"/>
      <c r="M11" s="19"/>
      <c r="N11" s="19"/>
      <c r="O11" s="19"/>
      <c r="P11" s="19"/>
      <c r="Q11" s="19"/>
      <c r="R11" s="19"/>
    </row>
    <row r="12" spans="1:33" ht="14.25">
      <c r="A12" s="15"/>
      <c r="B12" s="18"/>
      <c r="C12" s="19"/>
      <c r="D12" s="19"/>
      <c r="E12" s="19"/>
      <c r="F12" s="19"/>
      <c r="G12" s="19"/>
      <c r="H12" s="19"/>
      <c r="I12" s="19"/>
      <c r="J12" s="19"/>
      <c r="K12" s="19"/>
      <c r="L12" s="19"/>
      <c r="M12" s="19"/>
      <c r="N12" s="19"/>
      <c r="O12" s="19"/>
      <c r="P12" s="19"/>
      <c r="Q12" s="19"/>
      <c r="R12" s="19"/>
    </row>
    <row r="13" spans="1:33" ht="14.25">
      <c r="A13" s="15"/>
      <c r="B13" s="18"/>
      <c r="C13" s="72" t="s">
        <v>30</v>
      </c>
      <c r="D13" s="73"/>
      <c r="E13" s="73"/>
      <c r="F13" s="73"/>
      <c r="G13" s="73"/>
      <c r="H13" s="73"/>
      <c r="I13" s="73"/>
      <c r="J13" s="73"/>
      <c r="K13" s="73"/>
      <c r="L13" s="73"/>
      <c r="M13" s="73"/>
      <c r="N13" s="73"/>
      <c r="O13" s="73"/>
      <c r="P13" s="73"/>
      <c r="Q13" s="73"/>
      <c r="R13" s="73"/>
    </row>
    <row r="14" spans="1:33" s="23" customFormat="1" ht="14.25">
      <c r="A14" s="22"/>
      <c r="B14" s="12"/>
      <c r="C14" s="1" t="s">
        <v>11</v>
      </c>
      <c r="D14" s="2"/>
      <c r="E14" s="3"/>
      <c r="F14" s="4" t="s">
        <v>1</v>
      </c>
      <c r="G14" s="5" t="s">
        <v>2</v>
      </c>
      <c r="H14" s="5" t="s">
        <v>3</v>
      </c>
      <c r="I14" s="5" t="s">
        <v>4</v>
      </c>
      <c r="J14" s="5" t="s">
        <v>5</v>
      </c>
      <c r="K14" s="5" t="s">
        <v>6</v>
      </c>
      <c r="L14" s="5" t="s">
        <v>7</v>
      </c>
      <c r="M14" s="5" t="s">
        <v>8</v>
      </c>
      <c r="N14" s="5" t="s">
        <v>0</v>
      </c>
      <c r="O14" s="13">
        <v>45292</v>
      </c>
      <c r="P14" s="13">
        <v>45323</v>
      </c>
      <c r="Q14" s="14">
        <v>45352</v>
      </c>
      <c r="R14" s="6" t="s">
        <v>9</v>
      </c>
      <c r="S14" s="22"/>
      <c r="T14" s="22"/>
      <c r="U14" s="22"/>
      <c r="V14" s="22"/>
      <c r="W14" s="22"/>
      <c r="X14" s="22"/>
      <c r="Y14" s="22"/>
      <c r="Z14" s="22"/>
      <c r="AA14" s="22"/>
      <c r="AB14" s="22"/>
      <c r="AC14" s="22"/>
      <c r="AD14" s="22"/>
      <c r="AE14" s="22"/>
      <c r="AF14" s="22"/>
      <c r="AG14" s="22"/>
    </row>
    <row r="15" spans="1:33" ht="14.25">
      <c r="A15" s="15"/>
      <c r="B15" s="24"/>
      <c r="C15" s="7" t="s">
        <v>10</v>
      </c>
      <c r="D15" s="8"/>
      <c r="E15" s="8"/>
      <c r="F15" s="76">
        <v>384</v>
      </c>
      <c r="G15" s="78">
        <v>430</v>
      </c>
      <c r="H15" s="78">
        <v>347</v>
      </c>
      <c r="I15" s="78">
        <v>353</v>
      </c>
      <c r="J15" s="78">
        <v>349</v>
      </c>
      <c r="K15" s="78">
        <v>389</v>
      </c>
      <c r="L15" s="78">
        <v>472</v>
      </c>
      <c r="M15" s="78">
        <v>463</v>
      </c>
      <c r="N15" s="78">
        <v>377</v>
      </c>
      <c r="O15" s="78">
        <v>304</v>
      </c>
      <c r="P15" s="78">
        <v>314</v>
      </c>
      <c r="Q15" s="85">
        <v>407</v>
      </c>
      <c r="R15" s="82">
        <f>SUM(F15:Q15)</f>
        <v>4589</v>
      </c>
    </row>
    <row r="16" spans="1:33" ht="14.25">
      <c r="A16" s="15"/>
      <c r="B16" s="24"/>
      <c r="C16" s="10" t="s">
        <v>16</v>
      </c>
      <c r="D16" s="11"/>
      <c r="E16" s="11"/>
      <c r="F16" s="77">
        <v>958.56399999999996</v>
      </c>
      <c r="G16" s="79">
        <v>1044.7159999999999</v>
      </c>
      <c r="H16" s="79">
        <v>1097.7550000000001</v>
      </c>
      <c r="I16" s="79">
        <v>1271.8989999999999</v>
      </c>
      <c r="J16" s="79">
        <v>1250.6980000000001</v>
      </c>
      <c r="K16" s="79">
        <v>1100.8040000000001</v>
      </c>
      <c r="L16" s="79">
        <v>1211.19</v>
      </c>
      <c r="M16" s="79">
        <v>1148.2239999999999</v>
      </c>
      <c r="N16" s="79">
        <v>1086.076</v>
      </c>
      <c r="O16" s="79">
        <v>975.56299999999999</v>
      </c>
      <c r="P16" s="79">
        <v>999.96799999999996</v>
      </c>
      <c r="Q16" s="83">
        <v>1256.3789999999999</v>
      </c>
      <c r="R16" s="84">
        <f>SUM(F16:Q16)</f>
        <v>13401.835999999999</v>
      </c>
    </row>
    <row r="17" spans="1:18" ht="14.25">
      <c r="A17" s="15"/>
      <c r="B17" s="18"/>
      <c r="C17" s="19"/>
      <c r="D17" s="19"/>
      <c r="E17" s="19"/>
      <c r="F17" s="19"/>
      <c r="G17" s="19"/>
      <c r="H17" s="19"/>
      <c r="I17" s="19"/>
      <c r="J17" s="19"/>
      <c r="K17" s="19"/>
      <c r="L17" s="19"/>
      <c r="M17" s="19"/>
      <c r="N17" s="19"/>
      <c r="O17" s="19"/>
      <c r="P17" s="19"/>
      <c r="Q17" s="19"/>
      <c r="R17" s="19"/>
    </row>
    <row r="18" spans="1:18" ht="14.25">
      <c r="A18" s="15"/>
      <c r="B18" s="18"/>
      <c r="C18" s="72" t="s">
        <v>23</v>
      </c>
      <c r="D18" s="73"/>
      <c r="E18" s="73"/>
      <c r="F18" s="73"/>
      <c r="G18" s="73"/>
      <c r="H18" s="73"/>
      <c r="I18" s="73"/>
      <c r="J18" s="73"/>
      <c r="K18" s="73"/>
      <c r="L18" s="73"/>
      <c r="M18" s="73"/>
      <c r="N18" s="73"/>
      <c r="O18" s="73"/>
      <c r="P18" s="73"/>
      <c r="Q18" s="73"/>
      <c r="R18" s="73"/>
    </row>
    <row r="19" spans="1:18" ht="14.25">
      <c r="A19" s="15"/>
      <c r="B19" s="18"/>
      <c r="C19" s="1" t="s">
        <v>11</v>
      </c>
      <c r="D19" s="2"/>
      <c r="E19" s="3"/>
      <c r="F19" s="4" t="s">
        <v>1</v>
      </c>
      <c r="G19" s="5" t="s">
        <v>2</v>
      </c>
      <c r="H19" s="5" t="s">
        <v>3</v>
      </c>
      <c r="I19" s="5" t="s">
        <v>4</v>
      </c>
      <c r="J19" s="5" t="s">
        <v>5</v>
      </c>
      <c r="K19" s="5" t="s">
        <v>6</v>
      </c>
      <c r="L19" s="5" t="s">
        <v>7</v>
      </c>
      <c r="M19" s="5" t="s">
        <v>8</v>
      </c>
      <c r="N19" s="5" t="s">
        <v>0</v>
      </c>
      <c r="O19" s="13">
        <v>44927</v>
      </c>
      <c r="P19" s="13">
        <v>44958</v>
      </c>
      <c r="Q19" s="13">
        <v>44986</v>
      </c>
      <c r="R19" s="6" t="s">
        <v>9</v>
      </c>
    </row>
    <row r="20" spans="1:18" s="15" customFormat="1" ht="14.25">
      <c r="C20" s="7" t="s">
        <v>10</v>
      </c>
      <c r="D20" s="8"/>
      <c r="E20" s="9"/>
      <c r="F20" s="80">
        <v>331</v>
      </c>
      <c r="G20" s="80">
        <v>354</v>
      </c>
      <c r="H20" s="80">
        <v>328</v>
      </c>
      <c r="I20" s="80">
        <v>313</v>
      </c>
      <c r="J20" s="80">
        <v>310</v>
      </c>
      <c r="K20" s="80">
        <v>334</v>
      </c>
      <c r="L20" s="80">
        <v>412</v>
      </c>
      <c r="M20" s="78">
        <v>340</v>
      </c>
      <c r="N20" s="78">
        <v>273</v>
      </c>
      <c r="O20" s="78">
        <v>303</v>
      </c>
      <c r="P20" s="78">
        <v>242</v>
      </c>
      <c r="Q20" s="78">
        <v>323</v>
      </c>
      <c r="R20" s="82">
        <f>SUM(F20:Q20)</f>
        <v>3863</v>
      </c>
    </row>
    <row r="21" spans="1:18" s="15" customFormat="1" ht="14.25">
      <c r="C21" s="10" t="s">
        <v>16</v>
      </c>
      <c r="D21" s="11"/>
      <c r="E21" s="11"/>
      <c r="F21" s="77">
        <v>507.68599999999998</v>
      </c>
      <c r="G21" s="79">
        <v>578.79600000000005</v>
      </c>
      <c r="H21" s="79">
        <v>677.86900000000003</v>
      </c>
      <c r="I21" s="79">
        <v>857.69899999999996</v>
      </c>
      <c r="J21" s="79">
        <v>888.77700000000004</v>
      </c>
      <c r="K21" s="79">
        <v>837.86</v>
      </c>
      <c r="L21" s="79">
        <v>867.08600000000001</v>
      </c>
      <c r="M21" s="79">
        <v>779.64700000000005</v>
      </c>
      <c r="N21" s="79">
        <v>763.34500000000003</v>
      </c>
      <c r="O21" s="79">
        <v>833.35799999999995</v>
      </c>
      <c r="P21" s="79">
        <v>723.59100000000001</v>
      </c>
      <c r="Q21" s="83">
        <v>941.11099999999999</v>
      </c>
      <c r="R21" s="84">
        <f>SUM(F21:Q21)</f>
        <v>9256.8250000000007</v>
      </c>
    </row>
    <row r="22" spans="1:18" s="15" customFormat="1" ht="15" customHeight="1">
      <c r="C22" s="25"/>
      <c r="D22" s="26"/>
      <c r="E22" s="26"/>
      <c r="F22" s="26"/>
      <c r="G22" s="26"/>
      <c r="H22" s="26"/>
      <c r="I22" s="26"/>
      <c r="J22" s="26"/>
      <c r="K22" s="26"/>
      <c r="L22" s="26"/>
      <c r="M22" s="26"/>
      <c r="N22" s="26"/>
      <c r="O22" s="26"/>
      <c r="Q22" s="26"/>
      <c r="R22" s="26"/>
    </row>
    <row r="23" spans="1:18" ht="14.25">
      <c r="A23" s="15"/>
      <c r="B23" s="18"/>
      <c r="C23" s="72" t="s">
        <v>24</v>
      </c>
      <c r="D23" s="73"/>
      <c r="E23" s="73"/>
      <c r="F23" s="73"/>
      <c r="G23" s="73"/>
      <c r="H23" s="73"/>
      <c r="I23" s="73"/>
      <c r="J23" s="73"/>
      <c r="K23" s="73"/>
      <c r="L23" s="73"/>
      <c r="M23" s="73"/>
      <c r="N23" s="73"/>
      <c r="O23" s="73"/>
      <c r="P23" s="73"/>
      <c r="Q23" s="73"/>
      <c r="R23" s="73"/>
    </row>
    <row r="24" spans="1:18" ht="14.25">
      <c r="A24" s="15"/>
      <c r="B24" s="18"/>
      <c r="C24" s="1" t="s">
        <v>11</v>
      </c>
      <c r="D24" s="2"/>
      <c r="E24" s="3"/>
      <c r="F24" s="4" t="s">
        <v>1</v>
      </c>
      <c r="G24" s="5" t="s">
        <v>2</v>
      </c>
      <c r="H24" s="5" t="s">
        <v>3</v>
      </c>
      <c r="I24" s="5" t="s">
        <v>4</v>
      </c>
      <c r="J24" s="5" t="s">
        <v>5</v>
      </c>
      <c r="K24" s="5" t="s">
        <v>6</v>
      </c>
      <c r="L24" s="5" t="s">
        <v>7</v>
      </c>
      <c r="M24" s="5" t="s">
        <v>8</v>
      </c>
      <c r="N24" s="5" t="s">
        <v>0</v>
      </c>
      <c r="O24" s="13">
        <v>44562</v>
      </c>
      <c r="P24" s="13">
        <v>44593</v>
      </c>
      <c r="Q24" s="14">
        <v>44621</v>
      </c>
      <c r="R24" s="6" t="s">
        <v>9</v>
      </c>
    </row>
    <row r="25" spans="1:18" s="15" customFormat="1" ht="14.25">
      <c r="C25" s="7" t="s">
        <v>10</v>
      </c>
      <c r="D25" s="8"/>
      <c r="E25" s="9"/>
      <c r="F25" s="76">
        <v>7</v>
      </c>
      <c r="G25" s="78">
        <v>17</v>
      </c>
      <c r="H25" s="78">
        <v>26</v>
      </c>
      <c r="I25" s="78">
        <v>63</v>
      </c>
      <c r="J25" s="80">
        <v>108</v>
      </c>
      <c r="K25" s="80">
        <v>148</v>
      </c>
      <c r="L25" s="80">
        <v>250</v>
      </c>
      <c r="M25" s="78">
        <v>225</v>
      </c>
      <c r="N25" s="78">
        <v>207</v>
      </c>
      <c r="O25" s="78">
        <v>186</v>
      </c>
      <c r="P25" s="78">
        <v>184</v>
      </c>
      <c r="Q25" s="81">
        <v>260</v>
      </c>
      <c r="R25" s="82">
        <f>SUM(F25:Q25)</f>
        <v>1681</v>
      </c>
    </row>
    <row r="26" spans="1:18" s="15" customFormat="1" ht="14.25">
      <c r="C26" s="10" t="s">
        <v>16</v>
      </c>
      <c r="D26" s="11"/>
      <c r="E26" s="11"/>
      <c r="F26" s="77">
        <v>6.0019999999999998</v>
      </c>
      <c r="G26" s="79">
        <v>24.481000000000002</v>
      </c>
      <c r="H26" s="79">
        <v>33.500999999999998</v>
      </c>
      <c r="I26" s="79">
        <v>92.497</v>
      </c>
      <c r="J26" s="79">
        <v>165.56</v>
      </c>
      <c r="K26" s="79">
        <v>240.149</v>
      </c>
      <c r="L26" s="79">
        <v>370.30399999999997</v>
      </c>
      <c r="M26" s="79">
        <v>304.839</v>
      </c>
      <c r="N26" s="79">
        <v>307.30599999999998</v>
      </c>
      <c r="O26" s="79">
        <v>219.91300000000001</v>
      </c>
      <c r="P26" s="79">
        <v>240.93100000000001</v>
      </c>
      <c r="Q26" s="83">
        <v>406.81799999999998</v>
      </c>
      <c r="R26" s="84">
        <f>SUM(F26:Q26)</f>
        <v>2412.3010000000004</v>
      </c>
    </row>
    <row r="27" spans="1:18" s="15" customFormat="1" ht="15" customHeight="1">
      <c r="C27" s="25"/>
      <c r="D27" s="26"/>
      <c r="E27" s="26"/>
      <c r="F27" s="26"/>
      <c r="G27" s="26"/>
      <c r="H27" s="26"/>
      <c r="I27" s="26"/>
      <c r="J27" s="26"/>
      <c r="K27" s="26"/>
      <c r="L27" s="26"/>
      <c r="M27" s="26"/>
      <c r="N27" s="26"/>
      <c r="O27" s="26"/>
      <c r="Q27" s="26"/>
      <c r="R27" s="26"/>
    </row>
    <row r="28" spans="1:18" s="15" customFormat="1" ht="15" customHeight="1">
      <c r="C28" s="55" t="s">
        <v>25</v>
      </c>
      <c r="D28" s="26"/>
      <c r="E28" s="26"/>
      <c r="F28" s="26"/>
      <c r="G28" s="26"/>
      <c r="H28" s="26"/>
      <c r="I28" s="26"/>
      <c r="J28" s="26"/>
      <c r="K28" s="26"/>
      <c r="L28" s="26"/>
      <c r="M28" s="26"/>
      <c r="N28" s="26"/>
      <c r="O28" s="26"/>
      <c r="Q28" s="26"/>
      <c r="R28" s="26"/>
    </row>
    <row r="29" spans="1:18" s="15" customFormat="1" ht="15" customHeight="1">
      <c r="C29" s="25"/>
      <c r="D29" s="26"/>
      <c r="E29" s="26"/>
      <c r="F29" s="26"/>
      <c r="G29" s="26"/>
      <c r="H29" s="26"/>
      <c r="I29" s="26"/>
      <c r="J29" s="26"/>
      <c r="K29" s="26"/>
      <c r="L29" s="26"/>
      <c r="M29" s="26"/>
      <c r="N29" s="26"/>
      <c r="O29" s="26"/>
      <c r="Q29" s="26"/>
      <c r="R29" s="26"/>
    </row>
    <row r="30" spans="1:18" s="15" customFormat="1" ht="15" customHeight="1">
      <c r="C30" s="72" t="s">
        <v>26</v>
      </c>
      <c r="D30" s="73"/>
      <c r="E30" s="73"/>
      <c r="F30" s="73"/>
      <c r="G30" s="73"/>
      <c r="H30" s="73"/>
      <c r="I30" s="73"/>
      <c r="J30" s="73"/>
      <c r="K30" s="73"/>
      <c r="L30" s="73"/>
      <c r="M30" s="73"/>
      <c r="N30" s="73"/>
      <c r="O30" s="73"/>
      <c r="P30" s="73"/>
      <c r="Q30" s="73"/>
      <c r="R30" s="73"/>
    </row>
    <row r="31" spans="1:18" s="15" customFormat="1" ht="15" customHeight="1">
      <c r="C31" s="1" t="s">
        <v>11</v>
      </c>
      <c r="D31" s="2"/>
      <c r="E31" s="3"/>
      <c r="F31" s="4" t="s">
        <v>1</v>
      </c>
      <c r="G31" s="5" t="s">
        <v>2</v>
      </c>
      <c r="H31" s="5" t="s">
        <v>3</v>
      </c>
      <c r="I31" s="5" t="s">
        <v>4</v>
      </c>
      <c r="J31" s="5" t="s">
        <v>5</v>
      </c>
      <c r="K31" s="5" t="s">
        <v>6</v>
      </c>
      <c r="L31" s="5" t="s">
        <v>7</v>
      </c>
      <c r="M31" s="5" t="s">
        <v>8</v>
      </c>
      <c r="N31" s="5" t="s">
        <v>0</v>
      </c>
      <c r="O31" s="13">
        <v>43831</v>
      </c>
      <c r="P31" s="13">
        <v>43862</v>
      </c>
      <c r="Q31" s="14">
        <v>43891</v>
      </c>
      <c r="R31" s="6" t="s">
        <v>9</v>
      </c>
    </row>
    <row r="32" spans="1:18" s="15" customFormat="1" ht="15" customHeight="1">
      <c r="C32" s="7" t="s">
        <v>10</v>
      </c>
      <c r="D32" s="8"/>
      <c r="E32" s="9"/>
      <c r="F32" s="76">
        <v>342</v>
      </c>
      <c r="G32" s="78">
        <v>329</v>
      </c>
      <c r="H32" s="78">
        <v>283</v>
      </c>
      <c r="I32" s="78">
        <v>288</v>
      </c>
      <c r="J32" s="80">
        <v>273</v>
      </c>
      <c r="K32" s="80">
        <v>278</v>
      </c>
      <c r="L32" s="80">
        <v>416</v>
      </c>
      <c r="M32" s="78">
        <v>371</v>
      </c>
      <c r="N32" s="78">
        <v>344</v>
      </c>
      <c r="O32" s="78">
        <v>260</v>
      </c>
      <c r="P32" s="78">
        <v>227</v>
      </c>
      <c r="Q32" s="81">
        <v>187</v>
      </c>
      <c r="R32" s="82">
        <f>SUM(F32:Q32)</f>
        <v>3598</v>
      </c>
    </row>
    <row r="33" spans="2:18" s="15" customFormat="1" ht="15" customHeight="1">
      <c r="C33" s="10" t="s">
        <v>16</v>
      </c>
      <c r="D33" s="11"/>
      <c r="E33" s="11"/>
      <c r="F33" s="77">
        <v>795.87099999999998</v>
      </c>
      <c r="G33" s="79">
        <v>841.04899999999998</v>
      </c>
      <c r="H33" s="79">
        <v>852.38900000000001</v>
      </c>
      <c r="I33" s="79">
        <v>869.024</v>
      </c>
      <c r="J33" s="79">
        <v>926.11199999999997</v>
      </c>
      <c r="K33" s="79">
        <v>785.51099999999997</v>
      </c>
      <c r="L33" s="79">
        <v>930.94500000000005</v>
      </c>
      <c r="M33" s="79">
        <v>745.51700000000005</v>
      </c>
      <c r="N33" s="79">
        <v>632.077</v>
      </c>
      <c r="O33" s="79">
        <v>555.03800000000001</v>
      </c>
      <c r="P33" s="79">
        <v>494.99099999999999</v>
      </c>
      <c r="Q33" s="83">
        <v>226.273</v>
      </c>
      <c r="R33" s="84">
        <f>SUM(F33:Q33)</f>
        <v>8654.7969999999987</v>
      </c>
    </row>
    <row r="34" spans="2:18" s="15" customFormat="1" ht="15" customHeight="1">
      <c r="B34"/>
      <c r="C34" s="27" t="s">
        <v>17</v>
      </c>
      <c r="D34" s="26"/>
      <c r="E34" s="26"/>
      <c r="F34" s="28"/>
      <c r="G34" s="28"/>
      <c r="H34" s="28"/>
      <c r="I34" s="29"/>
      <c r="J34" s="30"/>
      <c r="K34" s="30"/>
      <c r="L34" s="30"/>
      <c r="M34" s="28"/>
      <c r="N34" s="28"/>
      <c r="O34" s="28"/>
      <c r="P34" s="28"/>
      <c r="Q34" s="30"/>
      <c r="R34" s="30"/>
    </row>
    <row r="35" spans="2:18" s="15" customFormat="1" ht="15" hidden="1" customHeight="1">
      <c r="C35" s="26"/>
      <c r="D35" s="26"/>
      <c r="E35" s="26"/>
      <c r="F35" s="31"/>
      <c r="G35" s="29"/>
      <c r="H35" s="29"/>
      <c r="I35" s="31"/>
      <c r="J35" s="30"/>
      <c r="K35" s="30"/>
      <c r="L35" s="30"/>
      <c r="M35" s="32"/>
      <c r="N35" s="33"/>
      <c r="O35" s="33"/>
      <c r="P35" s="33"/>
      <c r="Q35" s="30"/>
      <c r="R35" s="30"/>
    </row>
    <row r="36" spans="2:18" s="15" customFormat="1" ht="15" hidden="1" customHeight="1">
      <c r="C36" s="26"/>
      <c r="D36" s="26"/>
      <c r="E36" s="26"/>
      <c r="F36" s="31"/>
      <c r="G36" s="29"/>
      <c r="H36" s="29"/>
      <c r="I36" s="31"/>
      <c r="J36" s="30"/>
      <c r="K36" s="30"/>
      <c r="L36" s="30"/>
      <c r="M36" s="33"/>
      <c r="N36" s="33"/>
      <c r="O36" s="33"/>
      <c r="P36" s="33"/>
      <c r="Q36" s="30"/>
      <c r="R36" s="30"/>
    </row>
    <row r="37" spans="2:18" s="15" customFormat="1" ht="15" hidden="1" customHeight="1">
      <c r="C37" s="25"/>
      <c r="D37" s="26"/>
      <c r="E37" s="34"/>
      <c r="F37" s="29"/>
      <c r="G37" s="29"/>
      <c r="H37" s="29"/>
      <c r="I37" s="29"/>
      <c r="J37" s="30"/>
      <c r="K37" s="30"/>
      <c r="L37" s="30"/>
      <c r="M37" s="28"/>
      <c r="N37" s="28"/>
      <c r="O37" s="28"/>
      <c r="P37" s="28"/>
      <c r="Q37" s="30"/>
      <c r="R37" s="30"/>
    </row>
    <row r="38" spans="2:18" s="15" customFormat="1" ht="15" hidden="1" customHeight="1">
      <c r="C38" s="26"/>
      <c r="D38" s="26"/>
      <c r="E38" s="34"/>
      <c r="F38" s="35"/>
      <c r="G38" s="31"/>
      <c r="H38" s="29"/>
      <c r="I38" s="31"/>
      <c r="J38" s="30"/>
      <c r="K38" s="30"/>
      <c r="L38" s="30"/>
      <c r="M38" s="32"/>
      <c r="N38" s="32"/>
      <c r="O38" s="32"/>
      <c r="P38" s="32"/>
      <c r="Q38" s="30"/>
      <c r="R38" s="30"/>
    </row>
    <row r="39" spans="2:18" s="15" customFormat="1" ht="15" hidden="1" customHeight="1">
      <c r="C39" s="26"/>
      <c r="D39" s="26"/>
      <c r="E39" s="26"/>
      <c r="F39" s="35"/>
      <c r="G39" s="31"/>
      <c r="H39" s="29"/>
      <c r="I39" s="31"/>
      <c r="J39" s="30"/>
      <c r="K39" s="30"/>
      <c r="L39" s="30"/>
      <c r="M39" s="33"/>
      <c r="N39" s="33"/>
      <c r="O39" s="33"/>
      <c r="P39" s="33"/>
      <c r="Q39" s="30"/>
      <c r="R39" s="30"/>
    </row>
    <row r="40" spans="2:18" s="15" customFormat="1" ht="15" hidden="1" customHeight="1">
      <c r="C40" s="25"/>
      <c r="D40" s="26"/>
      <c r="E40" s="26"/>
      <c r="F40" s="29"/>
      <c r="G40" s="29"/>
      <c r="H40" s="29"/>
      <c r="I40" s="29"/>
      <c r="J40" s="30"/>
      <c r="K40" s="30"/>
      <c r="L40" s="30"/>
      <c r="M40" s="28"/>
      <c r="N40" s="28"/>
      <c r="O40" s="28"/>
      <c r="P40" s="28"/>
      <c r="Q40" s="30"/>
      <c r="R40" s="30"/>
    </row>
    <row r="41" spans="2:18" s="15" customFormat="1" ht="15" hidden="1" customHeight="1">
      <c r="C41" s="26"/>
      <c r="D41" s="26"/>
      <c r="E41" s="26"/>
      <c r="F41" s="31"/>
      <c r="G41" s="31"/>
      <c r="H41" s="29"/>
      <c r="I41" s="31"/>
      <c r="J41" s="30"/>
      <c r="K41" s="30"/>
      <c r="L41" s="30"/>
      <c r="M41" s="32"/>
      <c r="N41" s="32"/>
      <c r="O41" s="33"/>
      <c r="P41" s="32"/>
      <c r="Q41" s="30"/>
      <c r="R41" s="30"/>
    </row>
    <row r="42" spans="2:18" s="15" customFormat="1" ht="15" hidden="1" customHeight="1">
      <c r="C42" s="26"/>
      <c r="D42" s="26"/>
      <c r="E42" s="26"/>
      <c r="F42" s="31"/>
      <c r="G42" s="31"/>
      <c r="H42" s="29"/>
      <c r="I42" s="31"/>
      <c r="J42" s="30"/>
      <c r="K42" s="30"/>
      <c r="L42" s="30"/>
      <c r="M42" s="33"/>
      <c r="N42" s="33"/>
      <c r="O42" s="33"/>
      <c r="P42" s="33"/>
      <c r="Q42" s="30"/>
      <c r="R42" s="30"/>
    </row>
    <row r="43" spans="2:18" s="15" customFormat="1" ht="15" hidden="1" customHeight="1">
      <c r="C43" s="25"/>
      <c r="D43" s="26"/>
      <c r="E43" s="26"/>
      <c r="F43" s="29"/>
      <c r="G43" s="29"/>
      <c r="H43" s="29"/>
      <c r="I43" s="29"/>
      <c r="J43" s="30"/>
      <c r="K43" s="30"/>
      <c r="L43" s="30"/>
      <c r="M43" s="28"/>
      <c r="N43" s="28"/>
      <c r="O43" s="28"/>
      <c r="P43" s="28"/>
      <c r="Q43" s="30"/>
      <c r="R43" s="30"/>
    </row>
    <row r="44" spans="2:18" s="15" customFormat="1" ht="15.4" hidden="1" customHeight="1">
      <c r="C44" s="26"/>
      <c r="D44" s="26"/>
      <c r="E44" s="26"/>
      <c r="F44" s="31"/>
      <c r="G44" s="31"/>
      <c r="H44" s="29"/>
      <c r="I44" s="31"/>
      <c r="J44" s="30"/>
      <c r="K44" s="30"/>
      <c r="L44" s="30"/>
      <c r="M44" s="32"/>
      <c r="N44" s="32"/>
      <c r="O44" s="32"/>
      <c r="P44" s="32"/>
      <c r="Q44" s="30"/>
      <c r="R44" s="30"/>
    </row>
    <row r="45" spans="2:18" s="15" customFormat="1" ht="15.4" hidden="1" customHeight="1">
      <c r="C45" s="26"/>
      <c r="D45" s="26"/>
      <c r="E45" s="26"/>
      <c r="F45" s="31"/>
      <c r="G45" s="31"/>
      <c r="H45" s="29"/>
      <c r="I45" s="31"/>
      <c r="J45" s="30"/>
      <c r="K45" s="30"/>
      <c r="L45" s="30"/>
      <c r="M45" s="33"/>
      <c r="N45" s="33"/>
      <c r="O45" s="33"/>
      <c r="P45" s="33"/>
      <c r="Q45" s="30"/>
      <c r="R45" s="30"/>
    </row>
    <row r="46" spans="2:18" s="15" customFormat="1" ht="26.65" hidden="1" customHeight="1">
      <c r="C46" s="36"/>
      <c r="D46" s="36"/>
      <c r="E46" s="37"/>
      <c r="F46" s="38"/>
      <c r="G46" s="38"/>
      <c r="H46" s="38"/>
      <c r="I46" s="38"/>
      <c r="J46" s="39"/>
      <c r="K46" s="39"/>
      <c r="L46" s="39"/>
      <c r="M46" s="40"/>
      <c r="N46" s="40"/>
      <c r="O46" s="40"/>
      <c r="P46" s="40"/>
      <c r="Q46" s="39"/>
      <c r="R46" s="39"/>
    </row>
    <row r="47" spans="2:18" s="15" customFormat="1" ht="26.65" hidden="1" customHeight="1">
      <c r="C47" s="36"/>
      <c r="D47" s="36"/>
      <c r="E47" s="37"/>
      <c r="F47" s="38"/>
      <c r="G47" s="38"/>
      <c r="H47" s="38"/>
      <c r="I47" s="38"/>
      <c r="J47" s="39"/>
      <c r="K47" s="39"/>
      <c r="L47" s="39"/>
      <c r="M47" s="40"/>
      <c r="N47" s="40"/>
      <c r="O47" s="40"/>
      <c r="P47" s="40"/>
      <c r="Q47" s="39"/>
      <c r="R47" s="39"/>
    </row>
    <row r="48" spans="2:18" ht="12" hidden="1" customHeight="1"/>
  </sheetData>
  <mergeCells count="5">
    <mergeCell ref="C13:R13"/>
    <mergeCell ref="C18:R18"/>
    <mergeCell ref="C23:R23"/>
    <mergeCell ref="C30:R30"/>
    <mergeCell ref="C6:R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F8A1B-2495-44C4-BD8F-9ED4E533E4DE}">
  <ds:schemaRefs>
    <ds:schemaRef ds:uri="http://schemas.microsoft.com/sharepoint/v3/contenttype/forms"/>
  </ds:schemaRefs>
</ds:datastoreItem>
</file>

<file path=customXml/itemProps2.xml><?xml version="1.0" encoding="utf-8"?>
<ds:datastoreItem xmlns:ds="http://schemas.openxmlformats.org/officeDocument/2006/customXml" ds:itemID="{7D196C27-5B05-46C9-ADBA-4A05C1A5AB57}">
  <ds:schemaRefs>
    <ds:schemaRef ds:uri="http://schemas.microsoft.com/office/2006/metadata/properties"/>
    <ds:schemaRef ds:uri="http://schemas.microsoft.com/office/infopath/2007/PartnerControls"/>
    <ds:schemaRef ds:uri="50acc271-0769-44fa-a07c-5c2dfce6e462"/>
    <ds:schemaRef ds:uri="8cd7474e-1d48-42f1-a929-9fa835c241d5"/>
    <ds:schemaRef ds:uri="4bd409c3-655f-44d9-bfe4-07588053eac2"/>
    <ds:schemaRef ds:uri="0171f010-a0fb-432b-8ece-d7bc4eadd0c3"/>
  </ds:schemaRefs>
</ds:datastoreItem>
</file>

<file path=customXml/itemProps3.xml><?xml version="1.0" encoding="utf-8"?>
<ds:datastoreItem xmlns:ds="http://schemas.openxmlformats.org/officeDocument/2006/customXml" ds:itemID="{74D6F616-A65D-45B0-8100-A4365C4727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 </vt:lpstr>
      <vt:lpstr>Disclaimer</vt:lpstr>
      <vt:lpstr>Notes</vt:lpstr>
      <vt:lpstr>RNS Calls &amp; PAXs Regional BD</vt:lpstr>
      <vt:lpstr>RNS Calls &amp; PAXs</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Cinar Mizrak</dc:creator>
  <cp:lastModifiedBy>Martin Brown</cp:lastModifiedBy>
  <cp:lastPrinted>2024-04-17T15:06:00Z</cp:lastPrinted>
  <dcterms:created xsi:type="dcterms:W3CDTF">2021-03-01T15:50:27Z</dcterms:created>
  <dcterms:modified xsi:type="dcterms:W3CDTF">2024-04-29T15:12:48Z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