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3 - Release/"/>
    </mc:Choice>
  </mc:AlternateContent>
  <xr:revisionPtr revIDLastSave="0" documentId="8_{8168AF24-161A-40A8-901E-5713E1AE26DB}" xr6:coauthVersionLast="47" xr6:coauthVersionMax="47" xr10:uidLastSave="{00000000-0000-0000-0000-000000000000}"/>
  <bookViews>
    <workbookView xWindow="-98" yWindow="-98" windowWidth="23236" windowHeight="13875" activeTab="5" xr2:uid="{00000000-000D-0000-FFFF-FFFF00000000}"/>
  </bookViews>
  <sheets>
    <sheet name=" " sheetId="3" r:id="rId1"/>
    <sheet name="Disclaimer" sheetId="13" r:id="rId2"/>
    <sheet name="Notes" sheetId="11" r:id="rId3"/>
    <sheet name="Occupancy_2023" sheetId="24" r:id="rId4"/>
    <sheet name="Traffic&gt;" sheetId="25" r:id="rId5"/>
    <sheet name="Dec-23" sheetId="44" r:id="rId6"/>
    <sheet name="Nov-23" sheetId="43" r:id="rId7"/>
    <sheet name="Oct-23" sheetId="41" r:id="rId8"/>
    <sheet name="Sep-23" sheetId="40" r:id="rId9"/>
    <sheet name="Aug-23" sheetId="38" r:id="rId10"/>
    <sheet name="July-23" sheetId="37" r:id="rId11"/>
    <sheet name="June-23" sheetId="36" r:id="rId12"/>
    <sheet name="May-23" sheetId="35" r:id="rId13"/>
    <sheet name="Apr-23" sheetId="34" r:id="rId14"/>
    <sheet name="Mar-23" sheetId="33" r:id="rId15"/>
    <sheet name="Mar-23_old structure" sheetId="32" r:id="rId16"/>
    <sheet name="Feb-23" sheetId="31" r:id="rId17"/>
    <sheet name="Jan-23" sheetId="30" r:id="rId18"/>
    <sheet name="Dec-22" sheetId="29" r:id="rId19"/>
    <sheet name="Nov-22" sheetId="28" r:id="rId20"/>
    <sheet name="Oct-22" sheetId="27" r:id="rId21"/>
    <sheet name="Sep-22" sheetId="26" r:id="rId22"/>
    <sheet name="Aug-22" sheetId="22" r:id="rId23"/>
    <sheet name="Jul-22" sheetId="21" r:id="rId24"/>
    <sheet name="Jun-22" sheetId="20" r:id="rId25"/>
    <sheet name="May-22" sheetId="19" r:id="rId26"/>
    <sheet name="Apr-22" sheetId="18" r:id="rId27"/>
    <sheet name="Mar-22" sheetId="17" r:id="rId28"/>
    <sheet name="Feb-22" sheetId="16" r:id="rId29"/>
    <sheet name="Jan-22" sheetId="15" r:id="rId30"/>
    <sheet name="Dec-21" sheetId="14" r:id="rId31"/>
    <sheet name="Nov-21" sheetId="10" r:id="rId32"/>
    <sheet name="Oct-21" sheetId="9" r:id="rId33"/>
    <sheet name="Sept-21" sheetId="1" r:id="rId34"/>
  </sheets>
  <externalReferences>
    <externalReference r:id="rId35"/>
    <externalReference r:id="rId36"/>
    <externalReference r:id="rId37"/>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6" hidden="1">'Apr-22'!$X:$XFD</definedName>
    <definedName name="Z_5F6D01E3_9E6F_4D7F_980F_63899AF95899_.wvu.Cols" localSheetId="22" hidden="1">'Aug-22'!$X:$XFD</definedName>
    <definedName name="Z_5F6D01E3_9E6F_4D7F_980F_63899AF95899_.wvu.Cols" localSheetId="30" hidden="1">'Dec-21'!$S:$XFD</definedName>
    <definedName name="Z_5F6D01E3_9E6F_4D7F_980F_63899AF95899_.wvu.Cols" localSheetId="18" hidden="1">'Dec-22'!$X:$XFD</definedName>
    <definedName name="Z_5F6D01E3_9E6F_4D7F_980F_63899AF95899_.wvu.Cols" localSheetId="1" hidden="1">Disclaimer!$X:$XFD</definedName>
    <definedName name="Z_5F6D01E3_9E6F_4D7F_980F_63899AF95899_.wvu.Cols" localSheetId="28" hidden="1">'Feb-22'!$X:$XFD</definedName>
    <definedName name="Z_5F6D01E3_9E6F_4D7F_980F_63899AF95899_.wvu.Cols" localSheetId="29" hidden="1">'Jan-22'!$X:$XFD</definedName>
    <definedName name="Z_5F6D01E3_9E6F_4D7F_980F_63899AF95899_.wvu.Cols" localSheetId="17" hidden="1">'Jan-23'!$AC:$XFD</definedName>
    <definedName name="Z_5F6D01E3_9E6F_4D7F_980F_63899AF95899_.wvu.Cols" localSheetId="23" hidden="1">'Jul-22'!$X:$XFD</definedName>
    <definedName name="Z_5F6D01E3_9E6F_4D7F_980F_63899AF95899_.wvu.Cols" localSheetId="24" hidden="1">'Jun-22'!$X:$XFD</definedName>
    <definedName name="Z_5F6D01E3_9E6F_4D7F_980F_63899AF95899_.wvu.Cols" localSheetId="27" hidden="1">'Mar-22'!$X:$XFD</definedName>
    <definedName name="Z_5F6D01E3_9E6F_4D7F_980F_63899AF95899_.wvu.Cols" localSheetId="25" hidden="1">'May-22'!$X:$XFD</definedName>
    <definedName name="Z_5F6D01E3_9E6F_4D7F_980F_63899AF95899_.wvu.Cols" localSheetId="2" hidden="1">Notes!$S:$XFD</definedName>
    <definedName name="Z_5F6D01E3_9E6F_4D7F_980F_63899AF95899_.wvu.Cols" localSheetId="31" hidden="1">'Nov-21'!$S:$XFD</definedName>
    <definedName name="Z_5F6D01E3_9E6F_4D7F_980F_63899AF95899_.wvu.Cols" localSheetId="19" hidden="1">'Nov-22'!$X:$XFD</definedName>
    <definedName name="Z_5F6D01E3_9E6F_4D7F_980F_63899AF95899_.wvu.Cols" localSheetId="3" hidden="1">Occupancy_2023!$AD:$XFD</definedName>
    <definedName name="Z_5F6D01E3_9E6F_4D7F_980F_63899AF95899_.wvu.Cols" localSheetId="32" hidden="1">'Oct-21'!$S:$XFD</definedName>
    <definedName name="Z_5F6D01E3_9E6F_4D7F_980F_63899AF95899_.wvu.Cols" localSheetId="20" hidden="1">'Oct-22'!$X:$XFD</definedName>
    <definedName name="Z_5F6D01E3_9E6F_4D7F_980F_63899AF95899_.wvu.Cols" localSheetId="21" hidden="1">'Sep-22'!$X:$XFD</definedName>
    <definedName name="Z_5F6D01E3_9E6F_4D7F_980F_63899AF95899_.wvu.Cols" localSheetId="33"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6" hidden="1">'Apr-22'!$49:$1048576,'Apr-22'!$30:$48</definedName>
    <definedName name="Z_5F6D01E3_9E6F_4D7F_980F_63899AF95899_.wvu.Rows" localSheetId="30" hidden="1">'Dec-21'!$49:$1048576,'Dec-21'!$30:$48</definedName>
    <definedName name="Z_5F6D01E3_9E6F_4D7F_980F_63899AF95899_.wvu.Rows" localSheetId="1" hidden="1">Disclaimer!$45:$1048576,Disclaimer!$30:$44</definedName>
    <definedName name="Z_5F6D01E3_9E6F_4D7F_980F_63899AF95899_.wvu.Rows" localSheetId="28" hidden="1">'Feb-22'!$49:$1048576,'Feb-22'!$30:$48</definedName>
    <definedName name="Z_5F6D01E3_9E6F_4D7F_980F_63899AF95899_.wvu.Rows" localSheetId="29" hidden="1">'Jan-22'!$49:$1048576,'Jan-22'!$30:$48</definedName>
    <definedName name="Z_5F6D01E3_9E6F_4D7F_980F_63899AF95899_.wvu.Rows" localSheetId="24" hidden="1">'Jun-22'!$49:$1048576,'Jun-22'!$30:$48</definedName>
    <definedName name="Z_5F6D01E3_9E6F_4D7F_980F_63899AF95899_.wvu.Rows" localSheetId="27" hidden="1">'Mar-22'!$49:$1048576,'Mar-22'!$30:$48</definedName>
    <definedName name="Z_5F6D01E3_9E6F_4D7F_980F_63899AF95899_.wvu.Rows" localSheetId="25" hidden="1">'May-22'!$49:$1048576,'May-22'!$30:$48</definedName>
    <definedName name="Z_5F6D01E3_9E6F_4D7F_980F_63899AF95899_.wvu.Rows" localSheetId="2" hidden="1">Notes!$45:$1048576,Notes!$27:$44</definedName>
    <definedName name="Z_5F6D01E3_9E6F_4D7F_980F_63899AF95899_.wvu.Rows" localSheetId="31" hidden="1">'Nov-21'!$49:$1048576,'Nov-21'!$30:$48</definedName>
    <definedName name="Z_5F6D01E3_9E6F_4D7F_980F_63899AF95899_.wvu.Rows" localSheetId="32" hidden="1">'Oct-21'!$49:$1048576,'Oct-21'!$30:$48</definedName>
    <definedName name="Z_5F6D01E3_9E6F_4D7F_980F_63899AF95899_.wvu.Rows" localSheetId="33"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 i="44" l="1"/>
  <c r="R26" i="44"/>
  <c r="Q26" i="44"/>
  <c r="P26" i="44"/>
  <c r="O26" i="44"/>
  <c r="S25" i="44"/>
  <c r="R25" i="44"/>
  <c r="Q25" i="44"/>
  <c r="P25" i="44"/>
  <c r="O25" i="44"/>
  <c r="S23" i="44"/>
  <c r="R23" i="44"/>
  <c r="Q23" i="44"/>
  <c r="P23" i="44"/>
  <c r="O23" i="44"/>
  <c r="S22" i="44"/>
  <c r="R22" i="44"/>
  <c r="Q22" i="44"/>
  <c r="P22" i="44"/>
  <c r="O22" i="44"/>
  <c r="S20" i="44"/>
  <c r="R20" i="44"/>
  <c r="Q20" i="44"/>
  <c r="P20" i="44"/>
  <c r="O20" i="44"/>
  <c r="S19" i="44"/>
  <c r="R19" i="44"/>
  <c r="Q19" i="44"/>
  <c r="P19" i="44"/>
  <c r="O19" i="44"/>
  <c r="S17" i="44"/>
  <c r="R17" i="44"/>
  <c r="Q17" i="44"/>
  <c r="P17" i="44"/>
  <c r="O17" i="44"/>
  <c r="S16" i="44"/>
  <c r="R16" i="44"/>
  <c r="Q16" i="44"/>
  <c r="P16" i="44"/>
  <c r="O16" i="44"/>
  <c r="W16" i="44" s="1"/>
  <c r="S14" i="44"/>
  <c r="R14" i="44"/>
  <c r="Q14" i="44"/>
  <c r="P14" i="44"/>
  <c r="O14" i="44"/>
  <c r="S13" i="44"/>
  <c r="S27" i="44" s="1"/>
  <c r="R13" i="44"/>
  <c r="Q13" i="44"/>
  <c r="P13" i="44"/>
  <c r="O13" i="44"/>
  <c r="Q28" i="44"/>
  <c r="S50" i="44"/>
  <c r="R50" i="44"/>
  <c r="Q50" i="44"/>
  <c r="P50" i="44"/>
  <c r="O50" i="44"/>
  <c r="S49" i="44"/>
  <c r="R49" i="44"/>
  <c r="Q49" i="44"/>
  <c r="P49" i="44"/>
  <c r="O49" i="44"/>
  <c r="S47" i="44"/>
  <c r="R47" i="44"/>
  <c r="Q47" i="44"/>
  <c r="P47" i="44"/>
  <c r="O47" i="44"/>
  <c r="S46" i="44"/>
  <c r="R46" i="44"/>
  <c r="Q46" i="44"/>
  <c r="P46" i="44"/>
  <c r="O46" i="44"/>
  <c r="S44" i="44"/>
  <c r="R44" i="44"/>
  <c r="Q44" i="44"/>
  <c r="P44" i="44"/>
  <c r="O44" i="44"/>
  <c r="S43" i="44"/>
  <c r="R43" i="44"/>
  <c r="Q43" i="44"/>
  <c r="P43" i="44"/>
  <c r="O43" i="44"/>
  <c r="S41" i="44"/>
  <c r="R41" i="44"/>
  <c r="Q41" i="44"/>
  <c r="P41" i="44"/>
  <c r="O41" i="44"/>
  <c r="S40" i="44"/>
  <c r="R40" i="44"/>
  <c r="Q40" i="44"/>
  <c r="P40" i="44"/>
  <c r="O40" i="44"/>
  <c r="S38" i="44"/>
  <c r="R38" i="44"/>
  <c r="Q38" i="44"/>
  <c r="P38" i="44"/>
  <c r="O38" i="44"/>
  <c r="S37" i="44"/>
  <c r="R37" i="44"/>
  <c r="Q37" i="44"/>
  <c r="P37" i="44"/>
  <c r="O37" i="44"/>
  <c r="AA52" i="44"/>
  <c r="Z52" i="44"/>
  <c r="Y52" i="44"/>
  <c r="AA51" i="44"/>
  <c r="Z51" i="44"/>
  <c r="Y51" i="44"/>
  <c r="X51" i="44"/>
  <c r="J50" i="44"/>
  <c r="F50" i="44"/>
  <c r="H49" i="44"/>
  <c r="F49" i="44"/>
  <c r="J47" i="44"/>
  <c r="H47" i="44"/>
  <c r="F47" i="44"/>
  <c r="J46" i="44"/>
  <c r="H46" i="44"/>
  <c r="I43" i="44"/>
  <c r="G43" i="44"/>
  <c r="J41" i="44"/>
  <c r="H41" i="44"/>
  <c r="X52" i="44"/>
  <c r="J38" i="44"/>
  <c r="H38" i="44"/>
  <c r="H52" i="44" s="1"/>
  <c r="F38" i="44"/>
  <c r="I37" i="44"/>
  <c r="O33" i="44"/>
  <c r="J26" i="44"/>
  <c r="I26" i="44"/>
  <c r="M26" i="44" s="1"/>
  <c r="H26" i="44"/>
  <c r="H50" i="44" s="1"/>
  <c r="G26" i="44"/>
  <c r="G50" i="44" s="1"/>
  <c r="F26" i="44"/>
  <c r="N26" i="44" s="1"/>
  <c r="M25" i="44"/>
  <c r="J25" i="44"/>
  <c r="J49" i="44" s="1"/>
  <c r="I25" i="44"/>
  <c r="H25" i="44"/>
  <c r="G25" i="44"/>
  <c r="K25" i="44" s="1"/>
  <c r="F25" i="44"/>
  <c r="L25" i="44" s="1"/>
  <c r="M23" i="44"/>
  <c r="K23" i="44"/>
  <c r="J23" i="44"/>
  <c r="I23" i="44"/>
  <c r="H23" i="44"/>
  <c r="G23" i="44"/>
  <c r="G47" i="44" s="1"/>
  <c r="F23" i="44"/>
  <c r="K22" i="44"/>
  <c r="J22" i="44"/>
  <c r="I22" i="44"/>
  <c r="I46" i="44" s="1"/>
  <c r="H22" i="44"/>
  <c r="L22" i="44" s="1"/>
  <c r="G22" i="44"/>
  <c r="F22" i="44"/>
  <c r="N22" i="44" s="1"/>
  <c r="J20" i="44"/>
  <c r="J44" i="44" s="1"/>
  <c r="I20" i="44"/>
  <c r="M20" i="44" s="1"/>
  <c r="H20" i="44"/>
  <c r="H44" i="44" s="1"/>
  <c r="G20" i="44"/>
  <c r="G44" i="44" s="1"/>
  <c r="F20" i="44"/>
  <c r="N20" i="44" s="1"/>
  <c r="M19" i="44"/>
  <c r="J19" i="44"/>
  <c r="J43" i="44" s="1"/>
  <c r="I19" i="44"/>
  <c r="H19" i="44"/>
  <c r="G19" i="44"/>
  <c r="K19" i="44" s="1"/>
  <c r="F19" i="44"/>
  <c r="F43" i="44" s="1"/>
  <c r="AA28" i="44"/>
  <c r="M17" i="44"/>
  <c r="K17" i="44"/>
  <c r="J17" i="44"/>
  <c r="I17" i="44"/>
  <c r="I41" i="44" s="1"/>
  <c r="H17" i="44"/>
  <c r="G17" i="44"/>
  <c r="G41" i="44" s="1"/>
  <c r="F17" i="44"/>
  <c r="F41" i="44" s="1"/>
  <c r="Y27" i="44"/>
  <c r="K16" i="44"/>
  <c r="J16" i="44"/>
  <c r="J40" i="44" s="1"/>
  <c r="I16" i="44"/>
  <c r="I40" i="44" s="1"/>
  <c r="H16" i="44"/>
  <c r="H40" i="44" s="1"/>
  <c r="G16" i="44"/>
  <c r="F16" i="44"/>
  <c r="N16" i="44" s="1"/>
  <c r="Z28" i="44"/>
  <c r="Y28" i="44"/>
  <c r="X28" i="44"/>
  <c r="J14" i="44"/>
  <c r="J28" i="44" s="1"/>
  <c r="I14" i="44"/>
  <c r="M14" i="44" s="1"/>
  <c r="H14" i="44"/>
  <c r="H28" i="44" s="1"/>
  <c r="G14" i="44"/>
  <c r="G38" i="44" s="1"/>
  <c r="F14" i="44"/>
  <c r="N14" i="44" s="1"/>
  <c r="AA27" i="44"/>
  <c r="Z27" i="44"/>
  <c r="X27" i="44"/>
  <c r="M13" i="44"/>
  <c r="J13" i="44"/>
  <c r="J37" i="44" s="1"/>
  <c r="I13" i="44"/>
  <c r="H13" i="44"/>
  <c r="H27" i="44" s="1"/>
  <c r="G13" i="44"/>
  <c r="G27" i="44" s="1"/>
  <c r="F13" i="44"/>
  <c r="L13" i="44" s="1"/>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U19" i="44" l="1"/>
  <c r="W19" i="44"/>
  <c r="W22" i="44"/>
  <c r="U25" i="44"/>
  <c r="N43" i="44"/>
  <c r="M43" i="44"/>
  <c r="L43" i="44"/>
  <c r="K43" i="44"/>
  <c r="L50" i="44"/>
  <c r="R27" i="44"/>
  <c r="W47" i="44"/>
  <c r="U47" i="44"/>
  <c r="T47" i="44"/>
  <c r="V14" i="44"/>
  <c r="J51" i="44"/>
  <c r="S51" i="44"/>
  <c r="N41" i="44"/>
  <c r="M41" i="44"/>
  <c r="L41" i="44"/>
  <c r="K41" i="44"/>
  <c r="I51" i="44"/>
  <c r="G52" i="44"/>
  <c r="P52" i="44"/>
  <c r="T13" i="44"/>
  <c r="M49" i="44"/>
  <c r="V22" i="44"/>
  <c r="W23" i="44"/>
  <c r="V23" i="44"/>
  <c r="U23" i="44"/>
  <c r="T23" i="44"/>
  <c r="J52" i="44"/>
  <c r="K50" i="44"/>
  <c r="W26" i="44"/>
  <c r="I27" i="44"/>
  <c r="N49" i="44"/>
  <c r="N13" i="44"/>
  <c r="V13" i="44"/>
  <c r="L17" i="44"/>
  <c r="N19" i="44"/>
  <c r="V19" i="44"/>
  <c r="L23" i="44"/>
  <c r="N25" i="44"/>
  <c r="V25" i="44"/>
  <c r="T26" i="44"/>
  <c r="J27" i="44"/>
  <c r="I38" i="44"/>
  <c r="Q52" i="44"/>
  <c r="F40" i="44"/>
  <c r="H43" i="44"/>
  <c r="F44" i="44"/>
  <c r="I47" i="44"/>
  <c r="V47" i="44" s="1"/>
  <c r="G49" i="44"/>
  <c r="M50" i="44"/>
  <c r="W13" i="44"/>
  <c r="G40" i="44"/>
  <c r="N50" i="44"/>
  <c r="F52" i="44"/>
  <c r="W14" i="44"/>
  <c r="L16" i="44"/>
  <c r="T16" i="44"/>
  <c r="N17" i="44"/>
  <c r="T19" i="44"/>
  <c r="V20" i="44"/>
  <c r="T22" i="44"/>
  <c r="N23" i="44"/>
  <c r="T25" i="44"/>
  <c r="V26" i="44"/>
  <c r="F28" i="44"/>
  <c r="F37" i="44"/>
  <c r="K38" i="44"/>
  <c r="S52" i="44"/>
  <c r="K47" i="44"/>
  <c r="I49" i="44"/>
  <c r="W25" i="44"/>
  <c r="K14" i="44"/>
  <c r="M16" i="44"/>
  <c r="U16" i="44"/>
  <c r="K20" i="44"/>
  <c r="W20" i="44"/>
  <c r="M22" i="44"/>
  <c r="U22" i="44"/>
  <c r="K26" i="44"/>
  <c r="G28" i="44"/>
  <c r="O28" i="44"/>
  <c r="G37" i="44"/>
  <c r="L38" i="44"/>
  <c r="I44" i="44"/>
  <c r="F46" i="44"/>
  <c r="L47" i="44"/>
  <c r="L14" i="44"/>
  <c r="T14" i="44"/>
  <c r="V16" i="44"/>
  <c r="L20" i="44"/>
  <c r="T20" i="44"/>
  <c r="L26" i="44"/>
  <c r="F27" i="44"/>
  <c r="H37" i="44"/>
  <c r="G46" i="44"/>
  <c r="M47" i="44"/>
  <c r="I50" i="44"/>
  <c r="K13" i="44"/>
  <c r="U20" i="44"/>
  <c r="U26" i="44"/>
  <c r="O27" i="44"/>
  <c r="I28" i="44"/>
  <c r="N38" i="44"/>
  <c r="N47" i="44"/>
  <c r="L49" i="44"/>
  <c r="U14" i="44"/>
  <c r="L19" i="44"/>
  <c r="R51"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H51" i="44" l="1"/>
  <c r="Q51" i="44"/>
  <c r="K52" i="44"/>
  <c r="N52" i="44"/>
  <c r="L52" i="44"/>
  <c r="S28" i="44"/>
  <c r="W28" i="44" s="1"/>
  <c r="L44" i="44"/>
  <c r="K44" i="44"/>
  <c r="N44" i="44"/>
  <c r="M44" i="44"/>
  <c r="P28" i="44"/>
  <c r="T28" i="44" s="1"/>
  <c r="T38" i="44"/>
  <c r="F51" i="44"/>
  <c r="N37" i="44"/>
  <c r="M37" i="44"/>
  <c r="L37" i="44"/>
  <c r="K37" i="44"/>
  <c r="U38" i="44"/>
  <c r="U28" i="44"/>
  <c r="N27" i="44"/>
  <c r="M27" i="44"/>
  <c r="L27" i="44"/>
  <c r="K27" i="44"/>
  <c r="K49" i="44"/>
  <c r="N46" i="44"/>
  <c r="M46" i="44"/>
  <c r="L46" i="44"/>
  <c r="K46" i="44"/>
  <c r="U13" i="44"/>
  <c r="Q27" i="44"/>
  <c r="U27" i="44" s="1"/>
  <c r="N28" i="44"/>
  <c r="M28" i="44"/>
  <c r="L28" i="44"/>
  <c r="K28" i="44"/>
  <c r="L40" i="44"/>
  <c r="K40" i="44"/>
  <c r="N40" i="44"/>
  <c r="M40" i="44"/>
  <c r="V43" i="44"/>
  <c r="U43" i="44"/>
  <c r="T43" i="44"/>
  <c r="W43" i="44"/>
  <c r="W38" i="44"/>
  <c r="W50" i="44"/>
  <c r="V50" i="44"/>
  <c r="U50" i="44"/>
  <c r="T50" i="44"/>
  <c r="R28" i="44"/>
  <c r="V28" i="44" s="1"/>
  <c r="I52" i="44"/>
  <c r="M52" i="44" s="1"/>
  <c r="W27" i="44"/>
  <c r="V27" i="44"/>
  <c r="M38" i="44"/>
  <c r="G51" i="44"/>
  <c r="P51" i="44"/>
  <c r="W17" i="44"/>
  <c r="V17" i="44"/>
  <c r="U17" i="44"/>
  <c r="T17" i="44"/>
  <c r="P27" i="44"/>
  <c r="T27" i="44" s="1"/>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T40" i="44" l="1"/>
  <c r="W40" i="44"/>
  <c r="V40" i="44"/>
  <c r="U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W51" i="44" l="1"/>
  <c r="V51" i="44"/>
  <c r="U51" i="44"/>
  <c r="T51" i="44"/>
  <c r="W52" i="44"/>
  <c r="V52" i="44"/>
  <c r="U52" i="44"/>
  <c r="T52" i="44"/>
  <c r="W52" i="43"/>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B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<sst xmlns="http://schemas.openxmlformats.org/spreadsheetml/2006/main" count="1750" uniqueCount="129">
  <si>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</si>
  <si>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</si>
  <si>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</si>
  <si>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</si>
  <si>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</si>
  <si>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</si>
  <si>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</si>
  <si>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</si>
  <si>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</si>
  <si>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</si>
  <si>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</si>
  <si>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</si>
  <si>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</si>
  <si>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</si>
  <si>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</si>
  <si>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</si>
  <si>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</si>
  <si>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</si>
  <si>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</si>
  <si>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</si>
  <si>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</si>
  <si>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</si>
  <si>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</si>
  <si>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</si>
  <si>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</si>
  <si>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</si>
  <si>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</si>
  <si>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</si>
  <si>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</si>
  <si>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</si>
  <si>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</si>
  <si>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</si>
  <si>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</si>
  <si>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</si>
  <si>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</si>
  <si>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</si>
  <si>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</si>
  <si>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</si>
  <si>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</si>
  <si>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</si>
  <si>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</si>
  <si>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</si>
  <si>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</si>
  <si>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</si>
  <si>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</si>
  <si>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</si>
  <si>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</si>
  <si>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</si>
  <si>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</si>
  <si>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</si>
  <si>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</si>
  <si>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</si>
  <si>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</si>
  <si>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</si>
  <si>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</si>
  <si>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</si>
  <si>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</si>
  <si>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</si>
  <si>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</si>
  <si>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</si>
  <si>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</si>
  <si>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</si>
  <si>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</si>
  <si>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</si>
  <si>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</si>
  <si>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</si>
  <si>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</si>
  <si>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</si>
  <si>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</si>
  <si>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</si>
  <si>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</si>
  <si>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</si>
  <si>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</si>
  <si>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</si>
  <si>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</si>
  <si>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</si>
  <si>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</si>
  <si>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</si>
  <si>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</si>
  <si>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</si>
  <si>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</si>
  <si>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</si>
  <si>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</si>
  <si>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</si>
  <si>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</si>
  <si>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</si>
  <si>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</si>
  <si>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</si>
  <si>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</si>
  <si>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</si>
  <si>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</si>
  <si>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</si>
  <si>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</si>
  <si>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</si>
  <si>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</si>
  <si>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</si>
  <si>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</si>
  <si>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</si>
  <si>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</si>
  <si>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</si>
  <si>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</si>
  <si>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</si>
  <si>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</si>
  <si>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</si>
  <si>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</si>
  <si>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</si>
  <si>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</si>
  <si>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</si>
  <si>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</si>
  <si>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</si>
  <si>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</si>
  <si>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</si>
  <si>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</si>
  <si>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</si>
  <si>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</si>
  <si>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</si>
  <si>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</si>
  <si>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</si>
  <si>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</si>
  <si>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</si>
  <si>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</si>
  <si>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</si>
  <si>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</si>
  <si>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</si>
  <si>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</si>
  <si>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</si>
  <si>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</si>
  <si>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2022-2023</t>
  </si>
  <si>
    <t>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</si>
</sst>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147530</xdr:colOff>
      <xdr:row>0</xdr:row>
      <xdr:rowOff>0</xdr:rowOff>
    </xdr:from>
    <xdr:to>
      <xdr:col>28</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3/KPI/Monthly&amp;KPI/12/Traffic%20Stats%20Template.xlsx" TargetMode="External"/><Relationship Id="rId1" Type="http://schemas.openxmlformats.org/officeDocument/2006/relationships/externalLinkPath" Target="https://gyholding.sharepoint.com/sites/Finance/Shared%20Documents/General/2023/KPI/Monthly&amp;KPI/12/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3">
          <cell r="Q3" t="str">
            <v>January</v>
          </cell>
          <cell r="R3" t="str">
            <v>February</v>
          </cell>
          <cell r="S3" t="str">
            <v>March</v>
          </cell>
          <cell r="T3" t="str">
            <v>April</v>
          </cell>
          <cell r="U3" t="str">
            <v>May</v>
          </cell>
          <cell r="V3" t="str">
            <v>June</v>
          </cell>
          <cell r="W3" t="str">
            <v>July</v>
          </cell>
          <cell r="X3" t="str">
            <v>August</v>
          </cell>
          <cell r="Y3" t="str">
            <v>September</v>
          </cell>
          <cell r="Z3" t="str">
            <v>October</v>
          </cell>
          <cell r="AA3" t="str">
            <v>November</v>
          </cell>
          <cell r="AB3" t="str">
            <v>December</v>
          </cell>
          <cell r="AE3" t="str">
            <v>January</v>
          </cell>
          <cell r="AF3" t="str">
            <v>February</v>
          </cell>
          <cell r="AG3" t="str">
            <v>March</v>
          </cell>
          <cell r="AH3" t="str">
            <v>April</v>
          </cell>
          <cell r="AI3" t="str">
            <v>May</v>
          </cell>
          <cell r="AJ3" t="str">
            <v>June</v>
          </cell>
          <cell r="AK3" t="str">
            <v>July</v>
          </cell>
          <cell r="AL3" t="str">
            <v>August</v>
          </cell>
          <cell r="AM3" t="str">
            <v>September</v>
          </cell>
          <cell r="AN3" t="str">
            <v>October</v>
          </cell>
          <cell r="AO3" t="str">
            <v>November</v>
          </cell>
          <cell r="AP3" t="str">
            <v>December</v>
          </cell>
        </row>
        <row r="4">
          <cell r="B4" t="str">
            <v>CALL</v>
          </cell>
          <cell r="Q4" t="str">
            <v>FY23</v>
          </cell>
          <cell r="T4" t="str">
            <v>FY24</v>
          </cell>
          <cell r="AE4" t="str">
            <v>FY22</v>
          </cell>
          <cell r="AH4" t="str">
            <v>FY23</v>
          </cell>
          <cell r="AS4" t="str">
            <v>FY22</v>
          </cell>
          <cell r="BG4" t="str">
            <v>FY20</v>
          </cell>
          <cell r="BX4" t="str">
            <v>FY20</v>
          </cell>
        </row>
        <row r="5">
          <cell r="B5" t="str">
            <v>Americas</v>
          </cell>
          <cell r="Q5">
            <v>188</v>
          </cell>
          <cell r="R5">
            <v>161</v>
          </cell>
          <cell r="S5">
            <v>181</v>
          </cell>
          <cell r="T5">
            <v>129</v>
          </cell>
          <cell r="U5">
            <v>99</v>
          </cell>
          <cell r="V5">
            <v>95</v>
          </cell>
          <cell r="W5">
            <v>105</v>
          </cell>
          <cell r="X5">
            <v>99</v>
          </cell>
          <cell r="Y5">
            <v>98</v>
          </cell>
          <cell r="Z5">
            <v>81</v>
          </cell>
          <cell r="AA5">
            <v>165</v>
          </cell>
          <cell r="AB5">
            <v>221</v>
          </cell>
          <cell r="AE5">
            <v>164</v>
          </cell>
          <cell r="AF5">
            <v>162</v>
          </cell>
          <cell r="AG5">
            <v>204</v>
          </cell>
          <cell r="AH5">
            <v>136</v>
          </cell>
          <cell r="AI5">
            <v>83</v>
          </cell>
          <cell r="AJ5">
            <v>77</v>
          </cell>
          <cell r="AK5">
            <v>84</v>
          </cell>
          <cell r="AL5">
            <v>81</v>
          </cell>
          <cell r="AM5">
            <v>82</v>
          </cell>
          <cell r="AN5">
            <v>78</v>
          </cell>
          <cell r="AO5">
            <v>144</v>
          </cell>
          <cell r="AP5">
            <v>191</v>
          </cell>
          <cell r="AS5">
            <v>0</v>
          </cell>
          <cell r="AT5">
            <v>0</v>
          </cell>
          <cell r="AU5">
            <v>0</v>
          </cell>
          <cell r="AV5">
            <v>0</v>
          </cell>
          <cell r="AW5">
            <v>0</v>
          </cell>
          <cell r="AX5">
            <v>7</v>
          </cell>
          <cell r="AY5">
            <v>28</v>
          </cell>
          <cell r="AZ5">
            <v>51</v>
          </cell>
          <cell r="BA5">
            <v>60</v>
          </cell>
          <cell r="BB5">
            <v>89</v>
          </cell>
          <cell r="BC5">
            <v>115</v>
          </cell>
          <cell r="BD5">
            <v>172</v>
          </cell>
          <cell r="BG5">
            <v>187</v>
          </cell>
          <cell r="BH5">
            <v>175</v>
          </cell>
          <cell r="BI5">
            <v>147</v>
          </cell>
          <cell r="BJ5">
            <v>42</v>
          </cell>
          <cell r="BK5">
            <v>0</v>
          </cell>
          <cell r="BL5">
            <v>0</v>
          </cell>
          <cell r="BM5">
            <v>0</v>
          </cell>
          <cell r="BN5">
            <v>0</v>
          </cell>
          <cell r="BO5">
            <v>0</v>
          </cell>
          <cell r="BP5">
            <v>0</v>
          </cell>
          <cell r="BQ5">
            <v>0</v>
          </cell>
          <cell r="BR5">
            <v>0</v>
          </cell>
          <cell r="BU5">
            <v>189</v>
          </cell>
          <cell r="BV5">
            <v>157</v>
          </cell>
          <cell r="BW5">
            <v>170</v>
          </cell>
          <cell r="BX5">
            <v>129</v>
          </cell>
          <cell r="BY5">
            <v>90</v>
          </cell>
          <cell r="BZ5">
            <v>97</v>
          </cell>
          <cell r="CA5">
            <v>101</v>
          </cell>
          <cell r="CB5">
            <v>97</v>
          </cell>
          <cell r="CC5">
            <v>79</v>
          </cell>
          <cell r="CD5">
            <v>110</v>
          </cell>
          <cell r="CE5">
            <v>172</v>
          </cell>
          <cell r="CF5">
            <v>200</v>
          </cell>
        </row>
        <row r="6">
          <cell r="B6" t="str">
            <v>Antigua</v>
          </cell>
          <cell r="Q6">
            <v>68</v>
          </cell>
          <cell r="R6">
            <v>61</v>
          </cell>
          <cell r="S6">
            <v>57</v>
          </cell>
          <cell r="T6">
            <v>23</v>
          </cell>
          <cell r="U6">
            <v>9</v>
          </cell>
          <cell r="V6">
            <v>2</v>
          </cell>
          <cell r="W6">
            <v>4</v>
          </cell>
          <cell r="X6">
            <v>3</v>
          </cell>
          <cell r="Y6">
            <v>0</v>
          </cell>
          <cell r="Z6">
            <v>4</v>
          </cell>
          <cell r="AA6">
            <v>52</v>
          </cell>
          <cell r="AB6">
            <v>79</v>
          </cell>
          <cell r="AE6">
            <v>64</v>
          </cell>
          <cell r="AF6">
            <v>59</v>
          </cell>
          <cell r="AG6">
            <v>74</v>
          </cell>
          <cell r="AH6">
            <v>25</v>
          </cell>
          <cell r="AI6">
            <v>3</v>
          </cell>
          <cell r="AJ6">
            <v>1</v>
          </cell>
          <cell r="AK6">
            <v>1</v>
          </cell>
          <cell r="AL6">
            <v>0</v>
          </cell>
          <cell r="AM6">
            <v>2</v>
          </cell>
          <cell r="AN6">
            <v>4</v>
          </cell>
          <cell r="AO6">
            <v>40</v>
          </cell>
          <cell r="AP6">
            <v>73</v>
          </cell>
          <cell r="AS6">
            <v>0</v>
          </cell>
          <cell r="AT6">
            <v>0</v>
          </cell>
          <cell r="AU6">
            <v>0</v>
          </cell>
          <cell r="AV6">
            <v>0</v>
          </cell>
          <cell r="AW6">
            <v>0</v>
          </cell>
          <cell r="AX6">
            <v>0</v>
          </cell>
          <cell r="AY6">
            <v>6</v>
          </cell>
          <cell r="AZ6">
            <v>7</v>
          </cell>
          <cell r="BA6">
            <v>3</v>
          </cell>
          <cell r="BB6">
            <v>4</v>
          </cell>
          <cell r="BC6">
            <v>21</v>
          </cell>
          <cell r="BD6">
            <v>70</v>
          </cell>
          <cell r="BG6">
            <v>61</v>
          </cell>
          <cell r="BH6">
            <v>55</v>
          </cell>
          <cell r="BI6">
            <v>29</v>
          </cell>
          <cell r="BJ6">
            <v>0</v>
          </cell>
          <cell r="BK6">
            <v>0</v>
          </cell>
          <cell r="BL6">
            <v>0</v>
          </cell>
          <cell r="BM6">
            <v>0</v>
          </cell>
          <cell r="BN6">
            <v>0</v>
          </cell>
          <cell r="BO6">
            <v>0</v>
          </cell>
          <cell r="BP6">
            <v>0</v>
          </cell>
          <cell r="BQ6">
            <v>0</v>
          </cell>
          <cell r="BR6">
            <v>0</v>
          </cell>
          <cell r="BU6">
            <v>76</v>
          </cell>
          <cell r="BV6">
            <v>62</v>
          </cell>
          <cell r="BW6">
            <v>62</v>
          </cell>
          <cell r="BX6">
            <v>27</v>
          </cell>
          <cell r="BY6">
            <v>8</v>
          </cell>
          <cell r="BZ6">
            <v>5</v>
          </cell>
          <cell r="CA6">
            <v>6</v>
          </cell>
          <cell r="CB6">
            <v>4</v>
          </cell>
          <cell r="CC6">
            <v>3</v>
          </cell>
          <cell r="CD6">
            <v>13</v>
          </cell>
          <cell r="CE6">
            <v>51</v>
          </cell>
          <cell r="CF6">
            <v>69</v>
          </cell>
        </row>
        <row r="7">
          <cell r="B7" t="str">
            <v>Nassau</v>
          </cell>
          <cell r="Q7">
            <v>120</v>
          </cell>
          <cell r="R7">
            <v>100</v>
          </cell>
          <cell r="S7">
            <v>124</v>
          </cell>
          <cell r="T7">
            <v>106</v>
          </cell>
          <cell r="U7">
            <v>84</v>
          </cell>
          <cell r="V7">
            <v>83</v>
          </cell>
          <cell r="W7">
            <v>88</v>
          </cell>
          <cell r="X7">
            <v>88</v>
          </cell>
          <cell r="Y7">
            <v>85</v>
          </cell>
          <cell r="Z7">
            <v>76</v>
          </cell>
          <cell r="AA7">
            <v>113</v>
          </cell>
          <cell r="AB7">
            <v>142</v>
          </cell>
          <cell r="AE7">
            <v>100</v>
          </cell>
          <cell r="AF7">
            <v>103</v>
          </cell>
          <cell r="AG7">
            <v>130</v>
          </cell>
          <cell r="AH7">
            <v>111</v>
          </cell>
          <cell r="AI7">
            <v>80</v>
          </cell>
          <cell r="AJ7">
            <v>76</v>
          </cell>
          <cell r="AK7">
            <v>83</v>
          </cell>
          <cell r="AL7">
            <v>81</v>
          </cell>
          <cell r="AM7">
            <v>80</v>
          </cell>
          <cell r="AN7">
            <v>74</v>
          </cell>
          <cell r="AO7">
            <v>104</v>
          </cell>
          <cell r="AP7">
            <v>118</v>
          </cell>
          <cell r="AS7">
            <v>0</v>
          </cell>
          <cell r="AT7">
            <v>0</v>
          </cell>
          <cell r="AU7">
            <v>0</v>
          </cell>
          <cell r="AV7">
            <v>0</v>
          </cell>
          <cell r="AW7">
            <v>0</v>
          </cell>
          <cell r="AX7">
            <v>7</v>
          </cell>
          <cell r="AY7">
            <v>22</v>
          </cell>
          <cell r="AZ7">
            <v>44</v>
          </cell>
          <cell r="BA7">
            <v>57</v>
          </cell>
          <cell r="BB7">
            <v>85</v>
          </cell>
          <cell r="BC7">
            <v>94</v>
          </cell>
          <cell r="BD7">
            <v>102</v>
          </cell>
          <cell r="BG7">
            <v>126</v>
          </cell>
          <cell r="BH7">
            <v>120</v>
          </cell>
          <cell r="BI7">
            <v>118</v>
          </cell>
          <cell r="BJ7">
            <v>42</v>
          </cell>
          <cell r="BK7">
            <v>0</v>
          </cell>
          <cell r="BL7">
            <v>0</v>
          </cell>
          <cell r="BM7">
            <v>0</v>
          </cell>
          <cell r="BN7">
            <v>0</v>
          </cell>
          <cell r="BO7">
            <v>0</v>
          </cell>
          <cell r="BP7">
            <v>0</v>
          </cell>
          <cell r="BQ7">
            <v>0</v>
          </cell>
          <cell r="BR7">
            <v>0</v>
          </cell>
          <cell r="BU7">
            <v>113</v>
          </cell>
          <cell r="BV7">
            <v>95</v>
          </cell>
          <cell r="BW7">
            <v>108</v>
          </cell>
          <cell r="BX7">
            <v>102</v>
          </cell>
          <cell r="BY7">
            <v>82</v>
          </cell>
          <cell r="BZ7">
            <v>92</v>
          </cell>
          <cell r="CA7">
            <v>95</v>
          </cell>
          <cell r="CB7">
            <v>93</v>
          </cell>
          <cell r="CC7">
            <v>76</v>
          </cell>
          <cell r="CD7">
            <v>97</v>
          </cell>
          <cell r="CE7">
            <v>121</v>
          </cell>
          <cell r="CF7">
            <v>131</v>
          </cell>
        </row>
        <row r="8">
          <cell r="B8" t="str">
            <v>Prince Rupert</v>
          </cell>
          <cell r="Q8">
            <v>0</v>
          </cell>
          <cell r="R8">
            <v>0</v>
          </cell>
          <cell r="S8">
            <v>0</v>
          </cell>
          <cell r="T8">
            <v>0</v>
          </cell>
          <cell r="U8">
            <v>6</v>
          </cell>
          <cell r="V8">
            <v>10</v>
          </cell>
          <cell r="W8">
            <v>13</v>
          </cell>
          <cell r="X8">
            <v>8</v>
          </cell>
          <cell r="Y8">
            <v>13</v>
          </cell>
          <cell r="Z8">
            <v>1</v>
          </cell>
          <cell r="AA8">
            <v>0</v>
          </cell>
          <cell r="AB8">
            <v>0</v>
          </cell>
          <cell r="AE8">
            <v>0</v>
          </cell>
          <cell r="AF8">
            <v>0</v>
          </cell>
          <cell r="AG8">
            <v>0</v>
          </cell>
          <cell r="AH8">
            <v>0</v>
          </cell>
          <cell r="AI8">
            <v>0</v>
          </cell>
          <cell r="AJ8">
            <v>0</v>
          </cell>
          <cell r="AK8">
            <v>0</v>
          </cell>
          <cell r="AL8">
            <v>0</v>
          </cell>
          <cell r="AM8">
            <v>0</v>
          </cell>
          <cell r="AN8">
            <v>0</v>
          </cell>
          <cell r="AO8">
            <v>0</v>
          </cell>
          <cell r="AP8">
            <v>0</v>
          </cell>
          <cell r="AS8">
            <v>0</v>
          </cell>
          <cell r="AT8">
            <v>0</v>
          </cell>
          <cell r="AU8">
            <v>0</v>
          </cell>
          <cell r="AV8">
            <v>0</v>
          </cell>
          <cell r="AW8">
            <v>0</v>
          </cell>
          <cell r="AX8">
            <v>0</v>
          </cell>
          <cell r="AY8">
            <v>0</v>
          </cell>
          <cell r="AZ8">
            <v>0</v>
          </cell>
          <cell r="BA8">
            <v>0</v>
          </cell>
          <cell r="BB8">
            <v>0</v>
          </cell>
          <cell r="BC8">
            <v>0</v>
          </cell>
          <cell r="BD8">
            <v>0</v>
          </cell>
          <cell r="BG8">
            <v>0</v>
          </cell>
          <cell r="BH8">
            <v>0</v>
          </cell>
          <cell r="BI8">
            <v>0</v>
          </cell>
          <cell r="BJ8">
            <v>0</v>
          </cell>
          <cell r="BK8">
            <v>0</v>
          </cell>
          <cell r="BL8">
            <v>0</v>
          </cell>
          <cell r="BM8">
            <v>0</v>
          </cell>
          <cell r="BN8">
            <v>0</v>
          </cell>
          <cell r="BO8">
            <v>0</v>
          </cell>
          <cell r="BP8">
            <v>0</v>
          </cell>
          <cell r="BQ8">
            <v>0</v>
          </cell>
          <cell r="BR8">
            <v>0</v>
          </cell>
          <cell r="BU8">
            <v>0</v>
          </cell>
          <cell r="BV8">
            <v>0</v>
          </cell>
          <cell r="BW8">
            <v>0</v>
          </cell>
          <cell r="BX8">
            <v>0</v>
          </cell>
          <cell r="BY8">
            <v>0</v>
          </cell>
          <cell r="BZ8">
            <v>0</v>
          </cell>
          <cell r="CA8">
            <v>0</v>
          </cell>
          <cell r="CB8">
            <v>0</v>
          </cell>
          <cell r="CC8">
            <v>0</v>
          </cell>
          <cell r="CD8">
            <v>0</v>
          </cell>
          <cell r="CE8">
            <v>0</v>
          </cell>
          <cell r="CF8">
            <v>0</v>
          </cell>
        </row>
        <row r="9">
          <cell r="B9" t="str">
            <v>Central Med</v>
          </cell>
          <cell r="Q9">
            <v>5</v>
          </cell>
          <cell r="R9">
            <v>6</v>
          </cell>
          <cell r="S9">
            <v>16</v>
          </cell>
          <cell r="T9">
            <v>46</v>
          </cell>
          <cell r="U9">
            <v>70</v>
          </cell>
          <cell r="V9">
            <v>73</v>
          </cell>
          <cell r="W9">
            <v>70</v>
          </cell>
          <cell r="X9">
            <v>71</v>
          </cell>
          <cell r="Y9">
            <v>68</v>
          </cell>
          <cell r="Z9">
            <v>89</v>
          </cell>
          <cell r="AA9">
            <v>49</v>
          </cell>
          <cell r="AB9">
            <v>12</v>
          </cell>
          <cell r="AE9">
            <v>3</v>
          </cell>
          <cell r="AF9">
            <v>7</v>
          </cell>
          <cell r="AG9">
            <v>26</v>
          </cell>
          <cell r="AH9">
            <v>56</v>
          </cell>
          <cell r="AI9">
            <v>71</v>
          </cell>
          <cell r="AJ9">
            <v>89</v>
          </cell>
          <cell r="AK9">
            <v>61</v>
          </cell>
          <cell r="AL9">
            <v>63</v>
          </cell>
          <cell r="AM9">
            <v>74</v>
          </cell>
          <cell r="AN9">
            <v>89</v>
          </cell>
          <cell r="AO9">
            <v>27</v>
          </cell>
          <cell r="AP9">
            <v>6</v>
          </cell>
          <cell r="AS9">
            <v>2</v>
          </cell>
          <cell r="AT9">
            <v>5</v>
          </cell>
          <cell r="AU9">
            <v>5</v>
          </cell>
          <cell r="AV9">
            <v>5</v>
          </cell>
          <cell r="AW9">
            <v>17</v>
          </cell>
          <cell r="AX9">
            <v>15</v>
          </cell>
          <cell r="AY9">
            <v>22</v>
          </cell>
          <cell r="AZ9">
            <v>29</v>
          </cell>
          <cell r="BA9">
            <v>34</v>
          </cell>
          <cell r="BB9">
            <v>33</v>
          </cell>
          <cell r="BC9">
            <v>28</v>
          </cell>
          <cell r="BD9">
            <v>7</v>
          </cell>
          <cell r="BG9">
            <v>5</v>
          </cell>
          <cell r="BH9">
            <v>4</v>
          </cell>
          <cell r="BI9">
            <v>1</v>
          </cell>
          <cell r="BJ9">
            <v>0</v>
          </cell>
          <cell r="BK9">
            <v>0</v>
          </cell>
          <cell r="BL9">
            <v>0</v>
          </cell>
          <cell r="BM9">
            <v>0</v>
          </cell>
          <cell r="BN9">
            <v>2</v>
          </cell>
          <cell r="BO9">
            <v>9</v>
          </cell>
          <cell r="BP9">
            <v>17</v>
          </cell>
          <cell r="BQ9">
            <v>10</v>
          </cell>
          <cell r="BR9">
            <v>6</v>
          </cell>
          <cell r="BU9">
            <v>5</v>
          </cell>
          <cell r="BV9">
            <v>8</v>
          </cell>
          <cell r="BW9">
            <v>10</v>
          </cell>
          <cell r="BX9">
            <v>51</v>
          </cell>
          <cell r="BY9">
            <v>71</v>
          </cell>
          <cell r="BZ9">
            <v>64</v>
          </cell>
          <cell r="CA9">
            <v>59</v>
          </cell>
          <cell r="CB9">
            <v>58</v>
          </cell>
          <cell r="CC9">
            <v>70</v>
          </cell>
          <cell r="CD9">
            <v>114</v>
          </cell>
          <cell r="CE9">
            <v>29</v>
          </cell>
          <cell r="CF9">
            <v>47</v>
          </cell>
        </row>
        <row r="10">
          <cell r="B10" t="str">
            <v>Cagliari</v>
          </cell>
          <cell r="Q10">
            <v>0</v>
          </cell>
          <cell r="R10">
            <v>1</v>
          </cell>
          <cell r="S10">
            <v>1</v>
          </cell>
          <cell r="T10">
            <v>9</v>
          </cell>
          <cell r="U10">
            <v>18</v>
          </cell>
          <cell r="V10">
            <v>10</v>
          </cell>
          <cell r="W10">
            <v>10</v>
          </cell>
          <cell r="X10">
            <v>11</v>
          </cell>
          <cell r="Y10">
            <v>10</v>
          </cell>
          <cell r="Z10">
            <v>19</v>
          </cell>
          <cell r="AA10">
            <v>9</v>
          </cell>
          <cell r="AB10">
            <v>3</v>
          </cell>
          <cell r="AE10">
            <v>0</v>
          </cell>
          <cell r="AF10">
            <v>1</v>
          </cell>
          <cell r="AG10">
            <v>5</v>
          </cell>
          <cell r="AH10">
            <v>13</v>
          </cell>
          <cell r="AI10">
            <v>13</v>
          </cell>
          <cell r="AJ10">
            <v>19</v>
          </cell>
          <cell r="AK10">
            <v>9</v>
          </cell>
          <cell r="AL10">
            <v>12</v>
          </cell>
          <cell r="AM10">
            <v>18</v>
          </cell>
          <cell r="AN10">
            <v>22</v>
          </cell>
          <cell r="AO10">
            <v>6</v>
          </cell>
          <cell r="AP10">
            <v>1</v>
          </cell>
          <cell r="AS10">
            <v>1</v>
          </cell>
          <cell r="AT10">
            <v>1</v>
          </cell>
          <cell r="AU10">
            <v>1</v>
          </cell>
          <cell r="AV10">
            <v>0</v>
          </cell>
          <cell r="AW10">
            <v>4</v>
          </cell>
          <cell r="AX10">
            <v>5</v>
          </cell>
          <cell r="AY10">
            <v>5</v>
          </cell>
          <cell r="AZ10">
            <v>6</v>
          </cell>
          <cell r="BA10">
            <v>9</v>
          </cell>
          <cell r="BB10">
            <v>9</v>
          </cell>
          <cell r="BC10">
            <v>5</v>
          </cell>
          <cell r="BD10">
            <v>0</v>
          </cell>
          <cell r="BG10">
            <v>0</v>
          </cell>
          <cell r="BH10">
            <v>1</v>
          </cell>
          <cell r="BI10">
            <v>0</v>
          </cell>
          <cell r="BJ10">
            <v>0</v>
          </cell>
          <cell r="BK10">
            <v>0</v>
          </cell>
          <cell r="BL10">
            <v>0</v>
          </cell>
          <cell r="BM10">
            <v>0</v>
          </cell>
          <cell r="BN10">
            <v>0</v>
          </cell>
          <cell r="BO10">
            <v>1</v>
          </cell>
          <cell r="BP10">
            <v>4</v>
          </cell>
          <cell r="BQ10">
            <v>5</v>
          </cell>
          <cell r="BR10">
            <v>3</v>
          </cell>
          <cell r="BU10">
            <v>1</v>
          </cell>
          <cell r="BV10">
            <v>0</v>
          </cell>
          <cell r="BW10">
            <v>1</v>
          </cell>
          <cell r="BX10">
            <v>11</v>
          </cell>
          <cell r="BY10">
            <v>11</v>
          </cell>
          <cell r="BZ10">
            <v>12</v>
          </cell>
          <cell r="CA10">
            <v>15</v>
          </cell>
          <cell r="CB10">
            <v>13</v>
          </cell>
          <cell r="CC10">
            <v>15</v>
          </cell>
          <cell r="CD10">
            <v>19</v>
          </cell>
          <cell r="CE10">
            <v>2</v>
          </cell>
          <cell r="CF10">
            <v>1</v>
          </cell>
        </row>
        <row r="11">
          <cell r="B11" t="str">
            <v>Catania</v>
          </cell>
          <cell r="Q11">
            <v>1</v>
          </cell>
          <cell r="R11">
            <v>0</v>
          </cell>
          <cell r="S11">
            <v>3</v>
          </cell>
          <cell r="T11">
            <v>9</v>
          </cell>
          <cell r="U11">
            <v>11</v>
          </cell>
          <cell r="V11">
            <v>12</v>
          </cell>
          <cell r="W11">
            <v>12</v>
          </cell>
          <cell r="X11">
            <v>11</v>
          </cell>
          <cell r="Y11">
            <v>12</v>
          </cell>
          <cell r="Z11">
            <v>18</v>
          </cell>
          <cell r="AA11">
            <v>9</v>
          </cell>
          <cell r="AB11">
            <v>1</v>
          </cell>
          <cell r="AE11">
            <v>0</v>
          </cell>
          <cell r="AF11">
            <v>0</v>
          </cell>
          <cell r="AG11">
            <v>6</v>
          </cell>
          <cell r="AH11">
            <v>11</v>
          </cell>
          <cell r="AI11">
            <v>8</v>
          </cell>
          <cell r="AJ11">
            <v>16</v>
          </cell>
          <cell r="AK11">
            <v>9</v>
          </cell>
          <cell r="AL11">
            <v>9</v>
          </cell>
          <cell r="AM11">
            <v>11</v>
          </cell>
          <cell r="AN11">
            <v>13</v>
          </cell>
          <cell r="AO11">
            <v>8</v>
          </cell>
          <cell r="AP11">
            <v>0</v>
          </cell>
          <cell r="AS11">
            <v>0</v>
          </cell>
          <cell r="AT11">
            <v>0</v>
          </cell>
          <cell r="AU11">
            <v>0</v>
          </cell>
          <cell r="AV11">
            <v>0</v>
          </cell>
          <cell r="AW11">
            <v>0</v>
          </cell>
          <cell r="AX11">
            <v>0</v>
          </cell>
          <cell r="AY11">
            <v>4</v>
          </cell>
          <cell r="AZ11">
            <v>2</v>
          </cell>
          <cell r="BA11">
            <v>3</v>
          </cell>
          <cell r="BB11">
            <v>4</v>
          </cell>
          <cell r="BC11">
            <v>8</v>
          </cell>
          <cell r="BD11">
            <v>0</v>
          </cell>
          <cell r="BG11">
            <v>0</v>
          </cell>
          <cell r="BH11">
            <v>0</v>
          </cell>
          <cell r="BI11">
            <v>0</v>
          </cell>
          <cell r="BJ11">
            <v>0</v>
          </cell>
          <cell r="BK11">
            <v>0</v>
          </cell>
          <cell r="BL11">
            <v>0</v>
          </cell>
          <cell r="BM11">
            <v>0</v>
          </cell>
          <cell r="BN11">
            <v>0</v>
          </cell>
          <cell r="BO11">
            <v>3</v>
          </cell>
          <cell r="BP11">
            <v>5</v>
          </cell>
          <cell r="BQ11">
            <v>0</v>
          </cell>
          <cell r="BR11">
            <v>0</v>
          </cell>
          <cell r="BU11">
            <v>0</v>
          </cell>
          <cell r="BV11">
            <v>1</v>
          </cell>
          <cell r="BW11">
            <v>0</v>
          </cell>
          <cell r="BX11">
            <v>11</v>
          </cell>
          <cell r="BY11">
            <v>16</v>
          </cell>
          <cell r="BZ11">
            <v>12</v>
          </cell>
          <cell r="CA11">
            <v>8</v>
          </cell>
          <cell r="CB11">
            <v>10</v>
          </cell>
          <cell r="CC11">
            <v>15</v>
          </cell>
          <cell r="CD11">
            <v>31</v>
          </cell>
          <cell r="CE11">
            <v>7</v>
          </cell>
          <cell r="CF11">
            <v>2</v>
          </cell>
        </row>
        <row r="12">
          <cell r="B12" t="str">
            <v>Crotone</v>
          </cell>
          <cell r="Q12">
            <v>0</v>
          </cell>
          <cell r="R12">
            <v>0</v>
          </cell>
          <cell r="S12">
            <v>1</v>
          </cell>
          <cell r="T12">
            <v>2</v>
          </cell>
          <cell r="U12">
            <v>3</v>
          </cell>
          <cell r="V12">
            <v>4</v>
          </cell>
          <cell r="W12">
            <v>2</v>
          </cell>
          <cell r="X12">
            <v>3</v>
          </cell>
          <cell r="Y12">
            <v>6</v>
          </cell>
          <cell r="Z12">
            <v>5</v>
          </cell>
          <cell r="AA12">
            <v>0</v>
          </cell>
          <cell r="AB12">
            <v>0</v>
          </cell>
          <cell r="AE12">
            <v>0</v>
          </cell>
          <cell r="AF12">
            <v>0</v>
          </cell>
          <cell r="AG12">
            <v>0</v>
          </cell>
          <cell r="AH12">
            <v>6</v>
          </cell>
          <cell r="AI12">
            <v>2</v>
          </cell>
          <cell r="AJ12">
            <v>4</v>
          </cell>
          <cell r="AK12">
            <v>3</v>
          </cell>
          <cell r="AL12">
            <v>3</v>
          </cell>
          <cell r="AM12">
            <v>4</v>
          </cell>
          <cell r="AN12">
            <v>3</v>
          </cell>
          <cell r="AO12">
            <v>0</v>
          </cell>
          <cell r="AP12">
            <v>0</v>
          </cell>
          <cell r="AS12">
            <v>0</v>
          </cell>
          <cell r="AT12">
            <v>0</v>
          </cell>
          <cell r="AU12">
            <v>0</v>
          </cell>
          <cell r="AV12">
            <v>0</v>
          </cell>
          <cell r="AW12">
            <v>0</v>
          </cell>
          <cell r="AX12">
            <v>0</v>
          </cell>
          <cell r="AY12">
            <v>0</v>
          </cell>
          <cell r="AZ12">
            <v>0</v>
          </cell>
          <cell r="BA12">
            <v>0</v>
          </cell>
          <cell r="BB12">
            <v>0</v>
          </cell>
          <cell r="BC12">
            <v>0</v>
          </cell>
          <cell r="BD12">
            <v>0</v>
          </cell>
          <cell r="BG12">
            <v>0</v>
          </cell>
          <cell r="BH12">
            <v>0</v>
          </cell>
          <cell r="BI12">
            <v>0</v>
          </cell>
          <cell r="BJ12">
            <v>0</v>
          </cell>
          <cell r="BK12">
            <v>0</v>
          </cell>
          <cell r="BL12">
            <v>0</v>
          </cell>
          <cell r="BM12">
            <v>0</v>
          </cell>
          <cell r="BN12">
            <v>0</v>
          </cell>
          <cell r="BO12">
            <v>0</v>
          </cell>
          <cell r="BP12">
            <v>0</v>
          </cell>
          <cell r="BQ12">
            <v>0</v>
          </cell>
          <cell r="BR12">
            <v>0</v>
          </cell>
          <cell r="BU12">
            <v>0</v>
          </cell>
          <cell r="BV12">
            <v>0</v>
          </cell>
          <cell r="BW12">
            <v>0</v>
          </cell>
          <cell r="BX12">
            <v>0</v>
          </cell>
          <cell r="BY12">
            <v>0</v>
          </cell>
          <cell r="BZ12">
            <v>0</v>
          </cell>
          <cell r="CA12">
            <v>0</v>
          </cell>
          <cell r="CB12">
            <v>0</v>
          </cell>
          <cell r="CC12">
            <v>0</v>
          </cell>
          <cell r="CD12">
            <v>0</v>
          </cell>
          <cell r="CE12">
            <v>0</v>
          </cell>
          <cell r="CF12">
            <v>0</v>
          </cell>
        </row>
        <row r="13">
          <cell r="B13" t="str">
            <v>Taranto</v>
          </cell>
          <cell r="Q13">
            <v>0</v>
          </cell>
          <cell r="R13">
            <v>0</v>
          </cell>
          <cell r="S13">
            <v>0</v>
          </cell>
          <cell r="T13">
            <v>0</v>
          </cell>
          <cell r="U13">
            <v>4</v>
          </cell>
          <cell r="V13">
            <v>6</v>
          </cell>
          <cell r="W13">
            <v>8</v>
          </cell>
          <cell r="X13">
            <v>8</v>
          </cell>
          <cell r="Y13">
            <v>7</v>
          </cell>
          <cell r="Z13">
            <v>3</v>
          </cell>
          <cell r="AA13">
            <v>1</v>
          </cell>
          <cell r="AB13">
            <v>0</v>
          </cell>
          <cell r="AE13">
            <v>0</v>
          </cell>
          <cell r="AF13">
            <v>0</v>
          </cell>
          <cell r="AG13">
            <v>1</v>
          </cell>
          <cell r="AH13">
            <v>4</v>
          </cell>
          <cell r="AI13">
            <v>10</v>
          </cell>
          <cell r="AJ13">
            <v>10</v>
          </cell>
          <cell r="AK13">
            <v>7</v>
          </cell>
          <cell r="AL13">
            <v>7</v>
          </cell>
          <cell r="AM13">
            <v>7</v>
          </cell>
          <cell r="AN13">
            <v>6</v>
          </cell>
          <cell r="AO13">
            <v>2</v>
          </cell>
          <cell r="AP13">
            <v>0</v>
          </cell>
          <cell r="AS13">
            <v>0</v>
          </cell>
          <cell r="AT13">
            <v>0</v>
          </cell>
          <cell r="AU13">
            <v>0</v>
          </cell>
          <cell r="AV13">
            <v>0</v>
          </cell>
          <cell r="AW13">
            <v>4</v>
          </cell>
          <cell r="AX13">
            <v>5</v>
          </cell>
          <cell r="AY13">
            <v>4</v>
          </cell>
          <cell r="AZ13">
            <v>4</v>
          </cell>
          <cell r="BA13">
            <v>5</v>
          </cell>
          <cell r="BB13">
            <v>4</v>
          </cell>
          <cell r="BC13">
            <v>2</v>
          </cell>
          <cell r="BD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0</v>
          </cell>
          <cell r="BW13">
            <v>0</v>
          </cell>
          <cell r="BX13">
            <v>0</v>
          </cell>
          <cell r="BY13">
            <v>0</v>
          </cell>
          <cell r="BZ13">
            <v>0</v>
          </cell>
          <cell r="CA13">
            <v>0</v>
          </cell>
          <cell r="CB13">
            <v>0</v>
          </cell>
          <cell r="CC13">
            <v>0</v>
          </cell>
          <cell r="CD13">
            <v>0</v>
          </cell>
          <cell r="CE13">
            <v>0</v>
          </cell>
          <cell r="CF13">
            <v>0</v>
          </cell>
        </row>
        <row r="14">
          <cell r="B14" t="str">
            <v>Valletta</v>
          </cell>
          <cell r="Q14">
            <v>4</v>
          </cell>
          <cell r="R14">
            <v>5</v>
          </cell>
          <cell r="S14">
            <v>11</v>
          </cell>
          <cell r="T14">
            <v>26</v>
          </cell>
          <cell r="U14">
            <v>34</v>
          </cell>
          <cell r="V14">
            <v>41</v>
          </cell>
          <cell r="W14">
            <v>38</v>
          </cell>
          <cell r="X14">
            <v>38</v>
          </cell>
          <cell r="Y14">
            <v>33</v>
          </cell>
          <cell r="Z14">
            <v>44</v>
          </cell>
          <cell r="AA14">
            <v>30</v>
          </cell>
          <cell r="AB14">
            <v>8</v>
          </cell>
          <cell r="AE14">
            <v>3</v>
          </cell>
          <cell r="AF14">
            <v>6</v>
          </cell>
          <cell r="AG14">
            <v>14</v>
          </cell>
          <cell r="AH14">
            <v>22</v>
          </cell>
          <cell r="AI14">
            <v>38</v>
          </cell>
          <cell r="AJ14">
            <v>40</v>
          </cell>
          <cell r="AK14">
            <v>33</v>
          </cell>
          <cell r="AL14">
            <v>32</v>
          </cell>
          <cell r="AM14">
            <v>34</v>
          </cell>
          <cell r="AN14">
            <v>45</v>
          </cell>
          <cell r="AO14">
            <v>11</v>
          </cell>
          <cell r="AP14">
            <v>5</v>
          </cell>
          <cell r="AS14">
            <v>1</v>
          </cell>
          <cell r="AT14">
            <v>4</v>
          </cell>
          <cell r="AU14">
            <v>4</v>
          </cell>
          <cell r="AV14">
            <v>5</v>
          </cell>
          <cell r="AW14">
            <v>9</v>
          </cell>
          <cell r="AX14">
            <v>5</v>
          </cell>
          <cell r="AY14">
            <v>9</v>
          </cell>
          <cell r="AZ14">
            <v>17</v>
          </cell>
          <cell r="BA14">
            <v>17</v>
          </cell>
          <cell r="BB14">
            <v>16</v>
          </cell>
          <cell r="BC14">
            <v>13</v>
          </cell>
          <cell r="BD14">
            <v>7</v>
          </cell>
          <cell r="BG14">
            <v>5</v>
          </cell>
          <cell r="BH14">
            <v>3</v>
          </cell>
          <cell r="BI14">
            <v>1</v>
          </cell>
          <cell r="BJ14">
            <v>0</v>
          </cell>
          <cell r="BK14">
            <v>0</v>
          </cell>
          <cell r="BL14">
            <v>0</v>
          </cell>
          <cell r="BM14">
            <v>0</v>
          </cell>
          <cell r="BN14">
            <v>2</v>
          </cell>
          <cell r="BO14">
            <v>5</v>
          </cell>
          <cell r="BP14">
            <v>8</v>
          </cell>
          <cell r="BQ14">
            <v>5</v>
          </cell>
          <cell r="BR14">
            <v>3</v>
          </cell>
          <cell r="BU14">
            <v>4</v>
          </cell>
          <cell r="BV14">
            <v>7</v>
          </cell>
          <cell r="BW14">
            <v>9</v>
          </cell>
          <cell r="BX14">
            <v>29</v>
          </cell>
          <cell r="BY14">
            <v>44</v>
          </cell>
          <cell r="BZ14">
            <v>40</v>
          </cell>
          <cell r="CA14">
            <v>36</v>
          </cell>
          <cell r="CB14">
            <v>35</v>
          </cell>
          <cell r="CC14">
            <v>40</v>
          </cell>
          <cell r="CD14">
            <v>64</v>
          </cell>
          <cell r="CE14">
            <v>20</v>
          </cell>
          <cell r="CF14">
            <v>44</v>
          </cell>
        </row>
        <row r="15">
          <cell r="B15" t="str">
            <v>East Med</v>
          </cell>
          <cell r="Q15">
            <v>4</v>
          </cell>
          <cell r="R15">
            <v>2</v>
          </cell>
          <cell r="S15">
            <v>17</v>
          </cell>
          <cell r="T15">
            <v>47</v>
          </cell>
          <cell r="U15">
            <v>99</v>
          </cell>
          <cell r="V15">
            <v>87</v>
          </cell>
          <cell r="W15">
            <v>93</v>
          </cell>
          <cell r="X15">
            <v>95</v>
          </cell>
          <cell r="Y15">
            <v>100</v>
          </cell>
          <cell r="Z15">
            <v>117</v>
          </cell>
          <cell r="AA15">
            <v>39</v>
          </cell>
          <cell r="AB15">
            <v>8</v>
          </cell>
          <cell r="AE15">
            <v>3</v>
          </cell>
          <cell r="AF15">
            <v>3</v>
          </cell>
          <cell r="AG15">
            <v>6</v>
          </cell>
          <cell r="AH15">
            <v>35</v>
          </cell>
          <cell r="AI15">
            <v>91</v>
          </cell>
          <cell r="AJ15">
            <v>91</v>
          </cell>
          <cell r="AK15">
            <v>88</v>
          </cell>
          <cell r="AL15">
            <v>104</v>
          </cell>
          <cell r="AM15">
            <v>92</v>
          </cell>
          <cell r="AN15">
            <v>97</v>
          </cell>
          <cell r="AO15">
            <v>39</v>
          </cell>
          <cell r="AP15">
            <v>9</v>
          </cell>
          <cell r="AS15">
            <v>0</v>
          </cell>
          <cell r="AT15">
            <v>0</v>
          </cell>
          <cell r="AU15">
            <v>0</v>
          </cell>
          <cell r="AV15">
            <v>2</v>
          </cell>
          <cell r="AW15">
            <v>1</v>
          </cell>
          <cell r="AX15">
            <v>0</v>
          </cell>
          <cell r="AY15">
            <v>3</v>
          </cell>
          <cell r="AZ15">
            <v>3</v>
          </cell>
          <cell r="BA15">
            <v>7</v>
          </cell>
          <cell r="BB15">
            <v>15</v>
          </cell>
          <cell r="BC15">
            <v>13</v>
          </cell>
          <cell r="BD15">
            <v>3</v>
          </cell>
          <cell r="BG15">
            <v>1</v>
          </cell>
          <cell r="BH15">
            <v>0</v>
          </cell>
          <cell r="BI15">
            <v>2</v>
          </cell>
          <cell r="BJ15">
            <v>0</v>
          </cell>
          <cell r="BK15">
            <v>0</v>
          </cell>
          <cell r="BL15">
            <v>0</v>
          </cell>
          <cell r="BM15">
            <v>1</v>
          </cell>
          <cell r="BN15">
            <v>2</v>
          </cell>
          <cell r="BO15">
            <v>1</v>
          </cell>
          <cell r="BP15">
            <v>1</v>
          </cell>
          <cell r="BQ15">
            <v>1</v>
          </cell>
          <cell r="BR15">
            <v>0</v>
          </cell>
          <cell r="BU15">
            <v>0</v>
          </cell>
          <cell r="BV15">
            <v>1</v>
          </cell>
          <cell r="BW15">
            <v>5</v>
          </cell>
          <cell r="BX15">
            <v>21</v>
          </cell>
          <cell r="BY15">
            <v>37</v>
          </cell>
          <cell r="BZ15">
            <v>42</v>
          </cell>
          <cell r="CA15">
            <v>50</v>
          </cell>
          <cell r="CB15">
            <v>43</v>
          </cell>
          <cell r="CC15">
            <v>32</v>
          </cell>
          <cell r="CD15">
            <v>34</v>
          </cell>
          <cell r="CE15">
            <v>15</v>
          </cell>
          <cell r="CF15">
            <v>10</v>
          </cell>
        </row>
        <row r="16">
          <cell r="B16" t="str">
            <v>Ege</v>
          </cell>
          <cell r="Q16">
            <v>4</v>
          </cell>
          <cell r="R16">
            <v>2</v>
          </cell>
          <cell r="S16">
            <v>15</v>
          </cell>
          <cell r="T16">
            <v>37</v>
          </cell>
          <cell r="U16">
            <v>69</v>
          </cell>
          <cell r="V16">
            <v>65</v>
          </cell>
          <cell r="W16">
            <v>72</v>
          </cell>
          <cell r="X16">
            <v>66</v>
          </cell>
          <cell r="Y16">
            <v>73</v>
          </cell>
          <cell r="Z16">
            <v>83</v>
          </cell>
          <cell r="AA16">
            <v>35</v>
          </cell>
          <cell r="AB16">
            <v>8</v>
          </cell>
          <cell r="AE16">
            <v>3</v>
          </cell>
          <cell r="AF16">
            <v>2</v>
          </cell>
          <cell r="AG16">
            <v>5</v>
          </cell>
          <cell r="AH16">
            <v>26</v>
          </cell>
          <cell r="AI16">
            <v>68</v>
          </cell>
          <cell r="AJ16">
            <v>63</v>
          </cell>
          <cell r="AK16">
            <v>60</v>
          </cell>
          <cell r="AL16">
            <v>68</v>
          </cell>
          <cell r="AM16">
            <v>64</v>
          </cell>
          <cell r="AN16">
            <v>75</v>
          </cell>
          <cell r="AO16">
            <v>32</v>
          </cell>
          <cell r="AP16">
            <v>9</v>
          </cell>
          <cell r="AS16">
            <v>0</v>
          </cell>
          <cell r="AT16">
            <v>0</v>
          </cell>
          <cell r="AU16">
            <v>0</v>
          </cell>
          <cell r="AV16">
            <v>0</v>
          </cell>
          <cell r="AW16">
            <v>0</v>
          </cell>
          <cell r="AX16">
            <v>0</v>
          </cell>
          <cell r="AY16">
            <v>0</v>
          </cell>
          <cell r="AZ16">
            <v>0</v>
          </cell>
          <cell r="BA16">
            <v>2</v>
          </cell>
          <cell r="BB16">
            <v>9</v>
          </cell>
          <cell r="BC16">
            <v>9</v>
          </cell>
          <cell r="BD16">
            <v>3</v>
          </cell>
          <cell r="BG16">
            <v>1</v>
          </cell>
          <cell r="BH16">
            <v>0</v>
          </cell>
          <cell r="BI16">
            <v>2</v>
          </cell>
          <cell r="BJ16">
            <v>0</v>
          </cell>
          <cell r="BK16">
            <v>0</v>
          </cell>
          <cell r="BL16">
            <v>0</v>
          </cell>
          <cell r="BM16">
            <v>0</v>
          </cell>
          <cell r="BN16">
            <v>1</v>
          </cell>
          <cell r="BO16">
            <v>0</v>
          </cell>
          <cell r="BP16">
            <v>0</v>
          </cell>
          <cell r="BQ16">
            <v>0</v>
          </cell>
          <cell r="BR16">
            <v>0</v>
          </cell>
          <cell r="BU16">
            <v>0</v>
          </cell>
          <cell r="BV16">
            <v>1</v>
          </cell>
          <cell r="BW16">
            <v>5</v>
          </cell>
          <cell r="BX16">
            <v>13</v>
          </cell>
          <cell r="BY16">
            <v>23</v>
          </cell>
          <cell r="BZ16">
            <v>27</v>
          </cell>
          <cell r="CA16">
            <v>32</v>
          </cell>
          <cell r="CB16">
            <v>27</v>
          </cell>
          <cell r="CC16">
            <v>23</v>
          </cell>
          <cell r="CD16">
            <v>21</v>
          </cell>
          <cell r="CE16">
            <v>10</v>
          </cell>
          <cell r="CF16">
            <v>9</v>
          </cell>
        </row>
        <row r="17">
          <cell r="B17" t="str">
            <v>Bodrum</v>
          </cell>
          <cell r="Q17">
            <v>0</v>
          </cell>
          <cell r="R17">
            <v>0</v>
          </cell>
          <cell r="S17">
            <v>2</v>
          </cell>
          <cell r="T17">
            <v>1</v>
          </cell>
          <cell r="U17">
            <v>23</v>
          </cell>
          <cell r="V17">
            <v>11</v>
          </cell>
          <cell r="W17">
            <v>13</v>
          </cell>
          <cell r="X17">
            <v>15</v>
          </cell>
          <cell r="Y17">
            <v>19</v>
          </cell>
          <cell r="Z17">
            <v>20</v>
          </cell>
          <cell r="AA17">
            <v>3</v>
          </cell>
          <cell r="AB17">
            <v>0</v>
          </cell>
          <cell r="AE17">
            <v>0</v>
          </cell>
          <cell r="AF17">
            <v>0</v>
          </cell>
          <cell r="AG17">
            <v>0</v>
          </cell>
          <cell r="AH17">
            <v>2</v>
          </cell>
          <cell r="AI17">
            <v>13</v>
          </cell>
          <cell r="AJ17">
            <v>16</v>
          </cell>
          <cell r="AK17">
            <v>16</v>
          </cell>
          <cell r="AL17">
            <v>20</v>
          </cell>
          <cell r="AM17">
            <v>19</v>
          </cell>
          <cell r="AN17">
            <v>11</v>
          </cell>
          <cell r="AO17">
            <v>4</v>
          </cell>
          <cell r="AP17">
            <v>0</v>
          </cell>
          <cell r="AS17">
            <v>0</v>
          </cell>
          <cell r="AT17">
            <v>0</v>
          </cell>
          <cell r="AU17">
            <v>0</v>
          </cell>
          <cell r="AV17">
            <v>2</v>
          </cell>
          <cell r="AW17">
            <v>1</v>
          </cell>
          <cell r="AX17">
            <v>0</v>
          </cell>
          <cell r="AY17">
            <v>0</v>
          </cell>
          <cell r="AZ17">
            <v>0</v>
          </cell>
          <cell r="BA17">
            <v>1</v>
          </cell>
          <cell r="BB17">
            <v>0</v>
          </cell>
          <cell r="BC17">
            <v>2</v>
          </cell>
          <cell r="BD17">
            <v>0</v>
          </cell>
          <cell r="BG17">
            <v>0</v>
          </cell>
          <cell r="BH17">
            <v>0</v>
          </cell>
          <cell r="BI17">
            <v>0</v>
          </cell>
          <cell r="BJ17">
            <v>0</v>
          </cell>
          <cell r="BK17">
            <v>0</v>
          </cell>
          <cell r="BL17">
            <v>0</v>
          </cell>
          <cell r="BM17">
            <v>0</v>
          </cell>
          <cell r="BN17">
            <v>0</v>
          </cell>
          <cell r="BO17">
            <v>0</v>
          </cell>
          <cell r="BP17">
            <v>0</v>
          </cell>
          <cell r="BQ17">
            <v>0</v>
          </cell>
          <cell r="BR17">
            <v>0</v>
          </cell>
          <cell r="BU17">
            <v>0</v>
          </cell>
          <cell r="BV17">
            <v>0</v>
          </cell>
          <cell r="BW17">
            <v>0</v>
          </cell>
          <cell r="BX17">
            <v>1</v>
          </cell>
          <cell r="BY17">
            <v>0</v>
          </cell>
          <cell r="BZ17">
            <v>4</v>
          </cell>
          <cell r="CA17">
            <v>6</v>
          </cell>
          <cell r="CB17">
            <v>6</v>
          </cell>
          <cell r="CC17">
            <v>1</v>
          </cell>
          <cell r="CD17">
            <v>0</v>
          </cell>
          <cell r="CE17">
            <v>0</v>
          </cell>
          <cell r="CF17">
            <v>0</v>
          </cell>
        </row>
        <row r="18">
          <cell r="B18" t="str">
            <v>Zadar</v>
          </cell>
          <cell r="Q18">
            <v>0</v>
          </cell>
          <cell r="R18">
            <v>0</v>
          </cell>
          <cell r="S18">
            <v>0</v>
          </cell>
          <cell r="T18">
            <v>9</v>
          </cell>
          <cell r="U18">
            <v>7</v>
          </cell>
          <cell r="V18">
            <v>11</v>
          </cell>
          <cell r="W18">
            <v>8</v>
          </cell>
          <cell r="X18">
            <v>14</v>
          </cell>
          <cell r="Y18">
            <v>8</v>
          </cell>
          <cell r="Z18">
            <v>14</v>
          </cell>
          <cell r="AA18">
            <v>1</v>
          </cell>
          <cell r="AB18">
            <v>0</v>
          </cell>
          <cell r="AE18">
            <v>0</v>
          </cell>
          <cell r="AF18">
            <v>1</v>
          </cell>
          <cell r="AG18">
            <v>1</v>
          </cell>
          <cell r="AH18">
            <v>7</v>
          </cell>
          <cell r="AI18">
            <v>10</v>
          </cell>
          <cell r="AJ18">
            <v>12</v>
          </cell>
          <cell r="AK18">
            <v>12</v>
          </cell>
          <cell r="AL18">
            <v>16</v>
          </cell>
          <cell r="AM18">
            <v>9</v>
          </cell>
          <cell r="AN18">
            <v>11</v>
          </cell>
          <cell r="AO18">
            <v>3</v>
          </cell>
          <cell r="AP18">
            <v>0</v>
          </cell>
          <cell r="AS18">
            <v>0</v>
          </cell>
          <cell r="AT18">
            <v>0</v>
          </cell>
          <cell r="AU18">
            <v>0</v>
          </cell>
          <cell r="AV18">
            <v>0</v>
          </cell>
          <cell r="AW18">
            <v>0</v>
          </cell>
          <cell r="AX18">
            <v>0</v>
          </cell>
          <cell r="AY18">
            <v>3</v>
          </cell>
          <cell r="AZ18">
            <v>3</v>
          </cell>
          <cell r="BA18">
            <v>4</v>
          </cell>
          <cell r="BB18">
            <v>6</v>
          </cell>
          <cell r="BC18">
            <v>2</v>
          </cell>
          <cell r="BD18">
            <v>0</v>
          </cell>
          <cell r="BG18">
            <v>0</v>
          </cell>
          <cell r="BH18">
            <v>0</v>
          </cell>
          <cell r="BI18">
            <v>0</v>
          </cell>
          <cell r="BJ18">
            <v>0</v>
          </cell>
          <cell r="BK18">
            <v>0</v>
          </cell>
          <cell r="BL18">
            <v>0</v>
          </cell>
          <cell r="BM18">
            <v>1</v>
          </cell>
          <cell r="BN18">
            <v>1</v>
          </cell>
          <cell r="BO18">
            <v>1</v>
          </cell>
          <cell r="BP18">
            <v>1</v>
          </cell>
          <cell r="BQ18">
            <v>1</v>
          </cell>
          <cell r="BR18">
            <v>0</v>
          </cell>
          <cell r="BU18">
            <v>0</v>
          </cell>
          <cell r="BV18">
            <v>0</v>
          </cell>
          <cell r="BW18">
            <v>0</v>
          </cell>
          <cell r="BX18">
            <v>7</v>
          </cell>
          <cell r="BY18">
            <v>14</v>
          </cell>
          <cell r="BZ18">
            <v>11</v>
          </cell>
          <cell r="CA18">
            <v>12</v>
          </cell>
          <cell r="CB18">
            <v>10</v>
          </cell>
          <cell r="CC18">
            <v>8</v>
          </cell>
          <cell r="CD18">
            <v>13</v>
          </cell>
          <cell r="CE18">
            <v>5</v>
          </cell>
          <cell r="CF18">
            <v>1</v>
          </cell>
        </row>
        <row r="19">
          <cell r="B19" t="str">
            <v>West Med &amp; Atlantic</v>
          </cell>
          <cell r="Q19">
            <v>106</v>
          </cell>
          <cell r="R19">
            <v>73</v>
          </cell>
          <cell r="S19">
            <v>108</v>
          </cell>
          <cell r="T19">
            <v>162</v>
          </cell>
          <cell r="U19">
            <v>159</v>
          </cell>
          <cell r="V19">
            <v>88</v>
          </cell>
          <cell r="W19">
            <v>82</v>
          </cell>
          <cell r="X19">
            <v>80</v>
          </cell>
          <cell r="Y19">
            <v>119</v>
          </cell>
          <cell r="Z19">
            <v>185</v>
          </cell>
          <cell r="AA19">
            <v>210</v>
          </cell>
          <cell r="AB19">
            <v>127</v>
          </cell>
          <cell r="AE19">
            <v>16</v>
          </cell>
          <cell r="AF19">
            <v>13</v>
          </cell>
          <cell r="AG19">
            <v>24</v>
          </cell>
          <cell r="AH19">
            <v>100</v>
          </cell>
          <cell r="AI19">
            <v>107</v>
          </cell>
          <cell r="AJ19">
            <v>69</v>
          </cell>
          <cell r="AK19">
            <v>75</v>
          </cell>
          <cell r="AL19">
            <v>60</v>
          </cell>
          <cell r="AM19">
            <v>85</v>
          </cell>
          <cell r="AN19">
            <v>149</v>
          </cell>
          <cell r="AO19">
            <v>130</v>
          </cell>
          <cell r="AP19">
            <v>67</v>
          </cell>
          <cell r="AS19">
            <v>0</v>
          </cell>
          <cell r="AT19">
            <v>0</v>
          </cell>
          <cell r="AU19">
            <v>0</v>
          </cell>
          <cell r="AV19">
            <v>0</v>
          </cell>
          <cell r="AW19">
            <v>0</v>
          </cell>
          <cell r="AX19">
            <v>4</v>
          </cell>
          <cell r="AY19">
            <v>10</v>
          </cell>
          <cell r="AZ19">
            <v>24</v>
          </cell>
          <cell r="BA19">
            <v>46</v>
          </cell>
          <cell r="BB19">
            <v>107</v>
          </cell>
          <cell r="BC19">
            <v>67</v>
          </cell>
          <cell r="BD19">
            <v>25</v>
          </cell>
          <cell r="BG19">
            <v>19</v>
          </cell>
          <cell r="BH19">
            <v>14</v>
          </cell>
          <cell r="BI19">
            <v>10</v>
          </cell>
          <cell r="BJ19">
            <v>0</v>
          </cell>
          <cell r="BK19">
            <v>0</v>
          </cell>
          <cell r="BL19">
            <v>0</v>
          </cell>
          <cell r="BM19">
            <v>0</v>
          </cell>
          <cell r="BN19">
            <v>0</v>
          </cell>
          <cell r="BO19">
            <v>0</v>
          </cell>
          <cell r="BP19">
            <v>0</v>
          </cell>
          <cell r="BQ19">
            <v>0</v>
          </cell>
          <cell r="BR19">
            <v>0</v>
          </cell>
          <cell r="BU19">
            <v>24</v>
          </cell>
          <cell r="BV19">
            <v>21</v>
          </cell>
          <cell r="BW19">
            <v>44</v>
          </cell>
          <cell r="BX19">
            <v>90</v>
          </cell>
          <cell r="BY19">
            <v>113</v>
          </cell>
          <cell r="BZ19">
            <v>70</v>
          </cell>
          <cell r="CA19">
            <v>68</v>
          </cell>
          <cell r="CB19">
            <v>69</v>
          </cell>
          <cell r="CC19">
            <v>86</v>
          </cell>
          <cell r="CD19">
            <v>127</v>
          </cell>
          <cell r="CE19">
            <v>95</v>
          </cell>
          <cell r="CF19">
            <v>20</v>
          </cell>
        </row>
        <row r="20">
          <cell r="B20" t="str">
            <v>Barcelona</v>
          </cell>
          <cell r="Q20">
            <v>15</v>
          </cell>
          <cell r="R20">
            <v>10</v>
          </cell>
          <cell r="S20">
            <v>22</v>
          </cell>
          <cell r="T20">
            <v>46</v>
          </cell>
          <cell r="U20">
            <v>77</v>
          </cell>
          <cell r="V20">
            <v>48</v>
          </cell>
          <cell r="W20">
            <v>50</v>
          </cell>
          <cell r="X20">
            <v>50</v>
          </cell>
          <cell r="Y20">
            <v>57</v>
          </cell>
          <cell r="Z20">
            <v>69</v>
          </cell>
          <cell r="AA20">
            <v>50</v>
          </cell>
          <cell r="AB20">
            <v>24</v>
          </cell>
          <cell r="AE20">
            <v>11</v>
          </cell>
          <cell r="AF20">
            <v>11</v>
          </cell>
          <cell r="AG20">
            <v>12</v>
          </cell>
          <cell r="AH20">
            <v>51</v>
          </cell>
          <cell r="AI20">
            <v>70</v>
          </cell>
          <cell r="AJ20">
            <v>54</v>
          </cell>
          <cell r="AK20">
            <v>57</v>
          </cell>
          <cell r="AL20">
            <v>45</v>
          </cell>
          <cell r="AM20">
            <v>60</v>
          </cell>
          <cell r="AN20">
            <v>78</v>
          </cell>
          <cell r="AO20">
            <v>43</v>
          </cell>
          <cell r="AP20">
            <v>19</v>
          </cell>
          <cell r="AS20">
            <v>0</v>
          </cell>
          <cell r="AT20">
            <v>0</v>
          </cell>
          <cell r="AU20">
            <v>0</v>
          </cell>
          <cell r="AV20">
            <v>0</v>
          </cell>
          <cell r="AW20">
            <v>0</v>
          </cell>
          <cell r="AX20">
            <v>2</v>
          </cell>
          <cell r="AY20">
            <v>7</v>
          </cell>
          <cell r="AZ20">
            <v>19</v>
          </cell>
          <cell r="BA20">
            <v>29</v>
          </cell>
          <cell r="BB20">
            <v>63</v>
          </cell>
          <cell r="BC20">
            <v>35</v>
          </cell>
          <cell r="BD20">
            <v>14</v>
          </cell>
          <cell r="BG20">
            <v>11</v>
          </cell>
          <cell r="BH20">
            <v>8</v>
          </cell>
          <cell r="BI20">
            <v>5</v>
          </cell>
          <cell r="BJ20">
            <v>0</v>
          </cell>
          <cell r="BK20">
            <v>0</v>
          </cell>
          <cell r="BL20">
            <v>0</v>
          </cell>
          <cell r="BM20">
            <v>0</v>
          </cell>
          <cell r="BN20">
            <v>0</v>
          </cell>
          <cell r="BO20">
            <v>0</v>
          </cell>
          <cell r="BP20">
            <v>0</v>
          </cell>
          <cell r="BQ20">
            <v>0</v>
          </cell>
          <cell r="BR20">
            <v>0</v>
          </cell>
          <cell r="BU20">
            <v>16</v>
          </cell>
          <cell r="BV20">
            <v>13</v>
          </cell>
          <cell r="BW20">
            <v>26</v>
          </cell>
          <cell r="BX20">
            <v>48</v>
          </cell>
          <cell r="BY20">
            <v>71</v>
          </cell>
          <cell r="BZ20">
            <v>54</v>
          </cell>
          <cell r="CA20">
            <v>56</v>
          </cell>
          <cell r="CB20">
            <v>55</v>
          </cell>
          <cell r="CC20">
            <v>61</v>
          </cell>
          <cell r="CD20">
            <v>77</v>
          </cell>
          <cell r="CE20">
            <v>52</v>
          </cell>
          <cell r="CF20">
            <v>10</v>
          </cell>
        </row>
        <row r="21">
          <cell r="B21" t="str">
            <v>Malaga</v>
          </cell>
          <cell r="Q21">
            <v>8</v>
          </cell>
          <cell r="R21">
            <v>7</v>
          </cell>
          <cell r="S21">
            <v>15</v>
          </cell>
          <cell r="T21">
            <v>42</v>
          </cell>
          <cell r="U21">
            <v>45</v>
          </cell>
          <cell r="V21">
            <v>19</v>
          </cell>
          <cell r="W21">
            <v>15</v>
          </cell>
          <cell r="X21">
            <v>13</v>
          </cell>
          <cell r="Y21">
            <v>34</v>
          </cell>
          <cell r="Z21">
            <v>41</v>
          </cell>
          <cell r="AA21">
            <v>50</v>
          </cell>
          <cell r="AB21">
            <v>9</v>
          </cell>
          <cell r="AE21">
            <v>5</v>
          </cell>
          <cell r="AF21">
            <v>2</v>
          </cell>
          <cell r="AG21">
            <v>12</v>
          </cell>
          <cell r="AH21">
            <v>44</v>
          </cell>
          <cell r="AI21">
            <v>33</v>
          </cell>
          <cell r="AJ21">
            <v>14</v>
          </cell>
          <cell r="AK21">
            <v>14</v>
          </cell>
          <cell r="AL21">
            <v>12</v>
          </cell>
          <cell r="AM21">
            <v>19</v>
          </cell>
          <cell r="AN21">
            <v>51</v>
          </cell>
          <cell r="AO21">
            <v>48</v>
          </cell>
          <cell r="AP21">
            <v>12</v>
          </cell>
          <cell r="AS21">
            <v>0</v>
          </cell>
          <cell r="AT21">
            <v>0</v>
          </cell>
          <cell r="AU21">
            <v>0</v>
          </cell>
          <cell r="AV21">
            <v>0</v>
          </cell>
          <cell r="AW21">
            <v>0</v>
          </cell>
          <cell r="AX21">
            <v>2</v>
          </cell>
          <cell r="AY21">
            <v>3</v>
          </cell>
          <cell r="AZ21">
            <v>5</v>
          </cell>
          <cell r="BA21">
            <v>17</v>
          </cell>
          <cell r="BB21">
            <v>44</v>
          </cell>
          <cell r="BC21">
            <v>32</v>
          </cell>
          <cell r="BD21">
            <v>11</v>
          </cell>
          <cell r="BG21">
            <v>8</v>
          </cell>
          <cell r="BH21">
            <v>6</v>
          </cell>
          <cell r="BI21">
            <v>5</v>
          </cell>
          <cell r="BJ21">
            <v>0</v>
          </cell>
          <cell r="BK21">
            <v>0</v>
          </cell>
          <cell r="BL21">
            <v>0</v>
          </cell>
          <cell r="BM21">
            <v>0</v>
          </cell>
          <cell r="BN21">
            <v>0</v>
          </cell>
          <cell r="BO21">
            <v>0</v>
          </cell>
          <cell r="BP21">
            <v>0</v>
          </cell>
          <cell r="BQ21">
            <v>0</v>
          </cell>
          <cell r="BR21">
            <v>0</v>
          </cell>
          <cell r="BU21">
            <v>8</v>
          </cell>
          <cell r="BV21">
            <v>8</v>
          </cell>
          <cell r="BW21">
            <v>18</v>
          </cell>
          <cell r="BX21">
            <v>42</v>
          </cell>
          <cell r="BY21">
            <v>42</v>
          </cell>
          <cell r="BZ21">
            <v>16</v>
          </cell>
          <cell r="CA21">
            <v>12</v>
          </cell>
          <cell r="CB21">
            <v>14</v>
          </cell>
          <cell r="CC21">
            <v>25</v>
          </cell>
          <cell r="CD21">
            <v>50</v>
          </cell>
          <cell r="CE21">
            <v>43</v>
          </cell>
          <cell r="CF21">
            <v>10</v>
          </cell>
        </row>
        <row r="22">
          <cell r="B22" t="str">
            <v>Kalundborg</v>
          </cell>
          <cell r="Q22">
            <v>0</v>
          </cell>
          <cell r="R22">
            <v>0</v>
          </cell>
          <cell r="S22">
            <v>0</v>
          </cell>
          <cell r="T22">
            <v>0</v>
          </cell>
          <cell r="U22">
            <v>0</v>
          </cell>
          <cell r="V22">
            <v>2</v>
          </cell>
          <cell r="W22">
            <v>1</v>
          </cell>
          <cell r="X22">
            <v>0</v>
          </cell>
          <cell r="Y22">
            <v>1</v>
          </cell>
          <cell r="Z22">
            <v>0</v>
          </cell>
          <cell r="AA22">
            <v>0</v>
          </cell>
          <cell r="AB22">
            <v>0</v>
          </cell>
          <cell r="AE22">
            <v>0</v>
          </cell>
          <cell r="AF22">
            <v>0</v>
          </cell>
          <cell r="AG22">
            <v>0</v>
          </cell>
          <cell r="AH22">
            <v>0</v>
          </cell>
          <cell r="AI22">
            <v>0</v>
          </cell>
          <cell r="AJ22">
            <v>0</v>
          </cell>
          <cell r="AK22">
            <v>1</v>
          </cell>
          <cell r="AL22">
            <v>1</v>
          </cell>
          <cell r="AM22">
            <v>1</v>
          </cell>
          <cell r="AN22">
            <v>0</v>
          </cell>
          <cell r="AO22">
            <v>0</v>
          </cell>
          <cell r="AP22">
            <v>0</v>
          </cell>
          <cell r="AS22">
            <v>0</v>
          </cell>
          <cell r="AT22">
            <v>0</v>
          </cell>
          <cell r="AU22">
            <v>0</v>
          </cell>
          <cell r="AV22">
            <v>0</v>
          </cell>
          <cell r="AW22">
            <v>0</v>
          </cell>
          <cell r="AX22">
            <v>0</v>
          </cell>
          <cell r="AY22">
            <v>0</v>
          </cell>
          <cell r="AZ22">
            <v>0</v>
          </cell>
          <cell r="BA22">
            <v>0</v>
          </cell>
          <cell r="BB22">
            <v>0</v>
          </cell>
          <cell r="BC22">
            <v>0</v>
          </cell>
          <cell r="BD22">
            <v>0</v>
          </cell>
          <cell r="BG22">
            <v>0</v>
          </cell>
          <cell r="BH22">
            <v>0</v>
          </cell>
          <cell r="BI22">
            <v>0</v>
          </cell>
          <cell r="BJ22">
            <v>0</v>
          </cell>
          <cell r="BK22">
            <v>0</v>
          </cell>
          <cell r="BL22">
            <v>0</v>
          </cell>
          <cell r="BM22">
            <v>0</v>
          </cell>
          <cell r="BN22">
            <v>0</v>
          </cell>
          <cell r="BO22">
            <v>0</v>
          </cell>
          <cell r="BP22">
            <v>0</v>
          </cell>
          <cell r="BQ22">
            <v>0</v>
          </cell>
          <cell r="BR22">
            <v>0</v>
          </cell>
          <cell r="BU22">
            <v>0</v>
          </cell>
          <cell r="BV22">
            <v>0</v>
          </cell>
          <cell r="BW22">
            <v>0</v>
          </cell>
          <cell r="BX22">
            <v>0</v>
          </cell>
          <cell r="BY22">
            <v>0</v>
          </cell>
          <cell r="BZ22">
            <v>0</v>
          </cell>
          <cell r="CA22">
            <v>0</v>
          </cell>
          <cell r="CB22">
            <v>0</v>
          </cell>
          <cell r="CC22">
            <v>0</v>
          </cell>
          <cell r="CD22">
            <v>0</v>
          </cell>
          <cell r="CE22">
            <v>0</v>
          </cell>
          <cell r="CF22">
            <v>0</v>
          </cell>
        </row>
        <row r="23">
          <cell r="B23" t="str">
            <v>Las Palmas</v>
          </cell>
          <cell r="Q23">
            <v>83</v>
          </cell>
          <cell r="R23">
            <v>56</v>
          </cell>
          <cell r="S23">
            <v>70</v>
          </cell>
          <cell r="T23">
            <v>60</v>
          </cell>
          <cell r="U23">
            <v>15</v>
          </cell>
          <cell r="V23">
            <v>11</v>
          </cell>
          <cell r="W23">
            <v>3</v>
          </cell>
          <cell r="X23">
            <v>4</v>
          </cell>
          <cell r="Y23">
            <v>10</v>
          </cell>
          <cell r="Z23">
            <v>44</v>
          </cell>
          <cell r="AA23">
            <v>98</v>
          </cell>
          <cell r="AB23">
            <v>94</v>
          </cell>
          <cell r="AE23">
            <v>0</v>
          </cell>
          <cell r="AF23">
            <v>0</v>
          </cell>
          <cell r="AG23">
            <v>0</v>
          </cell>
          <cell r="AH23">
            <v>0</v>
          </cell>
          <cell r="AI23">
            <v>0</v>
          </cell>
          <cell r="AJ23">
            <v>0</v>
          </cell>
          <cell r="AK23">
            <v>0</v>
          </cell>
          <cell r="AL23">
            <v>0</v>
          </cell>
          <cell r="AM23">
            <v>0</v>
          </cell>
          <cell r="AN23">
            <v>6</v>
          </cell>
          <cell r="AO23">
            <v>38</v>
          </cell>
          <cell r="AP23">
            <v>36</v>
          </cell>
          <cell r="AS23">
            <v>0</v>
          </cell>
          <cell r="AT23">
            <v>0</v>
          </cell>
          <cell r="AU23">
            <v>0</v>
          </cell>
          <cell r="AV23">
            <v>0</v>
          </cell>
          <cell r="AW23">
            <v>0</v>
          </cell>
          <cell r="AX23">
            <v>0</v>
          </cell>
          <cell r="AY23">
            <v>0</v>
          </cell>
          <cell r="AZ23">
            <v>0</v>
          </cell>
          <cell r="BA23">
            <v>0</v>
          </cell>
          <cell r="BB23">
            <v>0</v>
          </cell>
          <cell r="BC23">
            <v>0</v>
          </cell>
          <cell r="BD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0</v>
          </cell>
          <cell r="BW23">
            <v>0</v>
          </cell>
          <cell r="BX23">
            <v>0</v>
          </cell>
          <cell r="BY23">
            <v>0</v>
          </cell>
          <cell r="BZ23">
            <v>0</v>
          </cell>
          <cell r="CA23">
            <v>0</v>
          </cell>
          <cell r="CB23">
            <v>0</v>
          </cell>
          <cell r="CC23">
            <v>0</v>
          </cell>
          <cell r="CD23">
            <v>0</v>
          </cell>
          <cell r="CE23">
            <v>0</v>
          </cell>
          <cell r="CF23">
            <v>0</v>
          </cell>
        </row>
        <row r="24">
          <cell r="B24" t="str">
            <v>Tarragona</v>
          </cell>
          <cell r="Q24">
            <v>0</v>
          </cell>
          <cell r="R24">
            <v>0</v>
          </cell>
          <cell r="S24">
            <v>0</v>
          </cell>
          <cell r="T24">
            <v>5</v>
          </cell>
          <cell r="U24">
            <v>10</v>
          </cell>
          <cell r="V24">
            <v>5</v>
          </cell>
          <cell r="W24">
            <v>5</v>
          </cell>
          <cell r="X24">
            <v>5</v>
          </cell>
          <cell r="Y24">
            <v>8</v>
          </cell>
          <cell r="Z24">
            <v>15</v>
          </cell>
          <cell r="AA24">
            <v>4</v>
          </cell>
          <cell r="AB24">
            <v>0</v>
          </cell>
          <cell r="AE24">
            <v>0</v>
          </cell>
          <cell r="AF24">
            <v>0</v>
          </cell>
          <cell r="AG24">
            <v>0</v>
          </cell>
          <cell r="AH24">
            <v>5</v>
          </cell>
          <cell r="AI24">
            <v>4</v>
          </cell>
          <cell r="AJ24">
            <v>1</v>
          </cell>
          <cell r="AK24">
            <v>3</v>
          </cell>
          <cell r="AL24">
            <v>2</v>
          </cell>
          <cell r="AM24">
            <v>5</v>
          </cell>
          <cell r="AN24">
            <v>14</v>
          </cell>
          <cell r="AO24">
            <v>1</v>
          </cell>
          <cell r="AP24">
            <v>0</v>
          </cell>
          <cell r="AS24">
            <v>0</v>
          </cell>
          <cell r="AT24">
            <v>0</v>
          </cell>
          <cell r="AU24">
            <v>0</v>
          </cell>
          <cell r="AV24">
            <v>0</v>
          </cell>
          <cell r="AW24">
            <v>0</v>
          </cell>
          <cell r="AX24">
            <v>0</v>
          </cell>
          <cell r="AY24">
            <v>0</v>
          </cell>
          <cell r="AZ24">
            <v>0</v>
          </cell>
          <cell r="BA24">
            <v>0</v>
          </cell>
          <cell r="BB24">
            <v>0</v>
          </cell>
          <cell r="BC24">
            <v>0</v>
          </cell>
          <cell r="BD24">
            <v>0</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row>
        <row r="25">
          <cell r="B25" t="str">
            <v>Alicante</v>
          </cell>
          <cell r="Q25">
            <v>0</v>
          </cell>
          <cell r="R25">
            <v>0</v>
          </cell>
          <cell r="S25">
            <v>1</v>
          </cell>
          <cell r="T25">
            <v>9</v>
          </cell>
          <cell r="U25">
            <v>12</v>
          </cell>
          <cell r="V25">
            <v>3</v>
          </cell>
          <cell r="W25">
            <v>8</v>
          </cell>
          <cell r="X25">
            <v>8</v>
          </cell>
          <cell r="Y25">
            <v>9</v>
          </cell>
          <cell r="Z25">
            <v>16</v>
          </cell>
          <cell r="AA25">
            <v>8</v>
          </cell>
          <cell r="AB25">
            <v>0</v>
          </cell>
          <cell r="AE25">
            <v>0</v>
          </cell>
          <cell r="AF25">
            <v>0</v>
          </cell>
          <cell r="AG25">
            <v>0</v>
          </cell>
          <cell r="AH25">
            <v>0</v>
          </cell>
          <cell r="AI25">
            <v>0</v>
          </cell>
          <cell r="AJ25">
            <v>0</v>
          </cell>
          <cell r="AK25">
            <v>0</v>
          </cell>
          <cell r="AL25">
            <v>0</v>
          </cell>
          <cell r="AM25">
            <v>0</v>
          </cell>
          <cell r="AN25">
            <v>0</v>
          </cell>
          <cell r="AO25">
            <v>0</v>
          </cell>
          <cell r="AP25">
            <v>0</v>
          </cell>
          <cell r="AS25">
            <v>0</v>
          </cell>
          <cell r="AT25">
            <v>0</v>
          </cell>
          <cell r="AU25">
            <v>0</v>
          </cell>
          <cell r="AV25">
            <v>0</v>
          </cell>
          <cell r="AW25">
            <v>0</v>
          </cell>
          <cell r="AX25">
            <v>0</v>
          </cell>
          <cell r="AY25">
            <v>0</v>
          </cell>
          <cell r="AZ25">
            <v>0</v>
          </cell>
          <cell r="BA25">
            <v>0</v>
          </cell>
          <cell r="BB25">
            <v>0</v>
          </cell>
          <cell r="BC25">
            <v>0</v>
          </cell>
          <cell r="BD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0</v>
          </cell>
          <cell r="BW25">
            <v>0</v>
          </cell>
          <cell r="BX25">
            <v>0</v>
          </cell>
          <cell r="BY25">
            <v>0</v>
          </cell>
          <cell r="BZ25">
            <v>0</v>
          </cell>
          <cell r="CA25">
            <v>0</v>
          </cell>
          <cell r="CB25">
            <v>0</v>
          </cell>
          <cell r="CC25">
            <v>0</v>
          </cell>
          <cell r="CD25">
            <v>0</v>
          </cell>
          <cell r="CE25">
            <v>0</v>
          </cell>
          <cell r="CF25">
            <v>0</v>
          </cell>
        </row>
        <row r="26">
          <cell r="B26" t="str">
            <v>Other</v>
          </cell>
          <cell r="Q26">
            <v>0</v>
          </cell>
          <cell r="R26">
            <v>0</v>
          </cell>
          <cell r="S26">
            <v>0</v>
          </cell>
          <cell r="T26">
            <v>1</v>
          </cell>
          <cell r="U26">
            <v>3</v>
          </cell>
          <cell r="V26">
            <v>4</v>
          </cell>
          <cell r="W26">
            <v>3</v>
          </cell>
          <cell r="X26">
            <v>4</v>
          </cell>
          <cell r="Y26">
            <v>4</v>
          </cell>
          <cell r="Z26">
            <v>2</v>
          </cell>
          <cell r="AA26">
            <v>0</v>
          </cell>
          <cell r="AB26">
            <v>0</v>
          </cell>
          <cell r="AE26">
            <v>0</v>
          </cell>
          <cell r="AF26">
            <v>0</v>
          </cell>
          <cell r="AG26">
            <v>0</v>
          </cell>
          <cell r="AH26">
            <v>1</v>
          </cell>
          <cell r="AI26">
            <v>0</v>
          </cell>
          <cell r="AJ26">
            <v>1</v>
          </cell>
          <cell r="AK26">
            <v>3</v>
          </cell>
          <cell r="AL26">
            <v>2</v>
          </cell>
          <cell r="AM26">
            <v>1</v>
          </cell>
          <cell r="AN26">
            <v>1</v>
          </cell>
          <cell r="AO26">
            <v>0</v>
          </cell>
          <cell r="AP26">
            <v>0</v>
          </cell>
          <cell r="AS26">
            <v>0</v>
          </cell>
          <cell r="AT26">
            <v>0</v>
          </cell>
          <cell r="AU26">
            <v>0</v>
          </cell>
          <cell r="AV26">
            <v>0</v>
          </cell>
          <cell r="AW26">
            <v>0</v>
          </cell>
          <cell r="AX26">
            <v>0</v>
          </cell>
          <cell r="AY26">
            <v>0</v>
          </cell>
          <cell r="AZ26">
            <v>0</v>
          </cell>
          <cell r="BA26">
            <v>0</v>
          </cell>
          <cell r="BB26">
            <v>0</v>
          </cell>
          <cell r="BC26">
            <v>0</v>
          </cell>
          <cell r="BD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0</v>
          </cell>
          <cell r="BW26">
            <v>0</v>
          </cell>
          <cell r="BX26">
            <v>1</v>
          </cell>
          <cell r="BY26">
            <v>2</v>
          </cell>
          <cell r="BZ26">
            <v>5</v>
          </cell>
          <cell r="CA26">
            <v>3</v>
          </cell>
          <cell r="CB26">
            <v>1</v>
          </cell>
          <cell r="CC26">
            <v>1</v>
          </cell>
          <cell r="CD26">
            <v>3</v>
          </cell>
          <cell r="CE26">
            <v>0</v>
          </cell>
          <cell r="CF26">
            <v>0</v>
          </cell>
        </row>
        <row r="27">
          <cell r="B27" t="str">
            <v>Adria</v>
          </cell>
          <cell r="Q27">
            <v>0</v>
          </cell>
          <cell r="R27">
            <v>0</v>
          </cell>
          <cell r="S27">
            <v>0</v>
          </cell>
          <cell r="T27">
            <v>1</v>
          </cell>
          <cell r="U27">
            <v>3</v>
          </cell>
          <cell r="V27">
            <v>4</v>
          </cell>
          <cell r="W27">
            <v>3</v>
          </cell>
          <cell r="X27">
            <v>4</v>
          </cell>
          <cell r="Y27">
            <v>4</v>
          </cell>
          <cell r="Z27">
            <v>2</v>
          </cell>
          <cell r="AA27">
            <v>0</v>
          </cell>
          <cell r="AB27">
            <v>0</v>
          </cell>
          <cell r="AE27">
            <v>0</v>
          </cell>
          <cell r="AF27">
            <v>0</v>
          </cell>
          <cell r="AG27">
            <v>0</v>
          </cell>
          <cell r="AH27">
            <v>1</v>
          </cell>
          <cell r="AI27">
            <v>0</v>
          </cell>
          <cell r="AJ27">
            <v>1</v>
          </cell>
          <cell r="AK27">
            <v>3</v>
          </cell>
          <cell r="AL27">
            <v>2</v>
          </cell>
          <cell r="AM27">
            <v>1</v>
          </cell>
          <cell r="AN27">
            <v>1</v>
          </cell>
          <cell r="AO27">
            <v>0</v>
          </cell>
          <cell r="AP27">
            <v>0</v>
          </cell>
          <cell r="AS27">
            <v>0</v>
          </cell>
          <cell r="AT27">
            <v>0</v>
          </cell>
          <cell r="AU27">
            <v>0</v>
          </cell>
          <cell r="AV27">
            <v>0</v>
          </cell>
          <cell r="AW27">
            <v>0</v>
          </cell>
          <cell r="AX27">
            <v>0</v>
          </cell>
          <cell r="AY27">
            <v>0</v>
          </cell>
          <cell r="AZ27">
            <v>0</v>
          </cell>
          <cell r="BA27">
            <v>0</v>
          </cell>
          <cell r="BB27">
            <v>0</v>
          </cell>
          <cell r="BC27">
            <v>0</v>
          </cell>
          <cell r="BD27">
            <v>0</v>
          </cell>
          <cell r="BG27">
            <v>0</v>
          </cell>
          <cell r="BH27">
            <v>0</v>
          </cell>
          <cell r="BI27">
            <v>0</v>
          </cell>
          <cell r="BJ27">
            <v>0</v>
          </cell>
          <cell r="BK27">
            <v>0</v>
          </cell>
          <cell r="BL27">
            <v>0</v>
          </cell>
          <cell r="BM27">
            <v>0</v>
          </cell>
          <cell r="BN27">
            <v>0</v>
          </cell>
          <cell r="BO27">
            <v>0</v>
          </cell>
          <cell r="BP27">
            <v>0</v>
          </cell>
          <cell r="BQ27">
            <v>0</v>
          </cell>
          <cell r="BR27">
            <v>0</v>
          </cell>
          <cell r="BU27">
            <v>0</v>
          </cell>
          <cell r="BV27">
            <v>0</v>
          </cell>
          <cell r="BW27">
            <v>0</v>
          </cell>
          <cell r="BX27">
            <v>1</v>
          </cell>
          <cell r="BY27">
            <v>2</v>
          </cell>
          <cell r="BZ27">
            <v>5</v>
          </cell>
          <cell r="CA27">
            <v>3</v>
          </cell>
          <cell r="CB27">
            <v>1</v>
          </cell>
          <cell r="CC27">
            <v>1</v>
          </cell>
          <cell r="CD27">
            <v>3</v>
          </cell>
          <cell r="CE27">
            <v>0</v>
          </cell>
          <cell r="CF27">
            <v>0</v>
          </cell>
        </row>
        <row r="32">
          <cell r="Q32" t="str">
            <v>January</v>
          </cell>
          <cell r="R32" t="str">
            <v>February</v>
          </cell>
          <cell r="S32" t="str">
            <v>March</v>
          </cell>
          <cell r="T32" t="str">
            <v>April</v>
          </cell>
          <cell r="U32" t="str">
            <v>May</v>
          </cell>
          <cell r="V32" t="str">
            <v>June</v>
          </cell>
          <cell r="W32" t="str">
            <v>July</v>
          </cell>
          <cell r="X32" t="str">
            <v>August</v>
          </cell>
          <cell r="Y32" t="str">
            <v>September</v>
          </cell>
          <cell r="Z32" t="str">
            <v>October</v>
          </cell>
          <cell r="AA32" t="str">
            <v>November</v>
          </cell>
          <cell r="AB32" t="str">
            <v>December</v>
          </cell>
        </row>
        <row r="33">
          <cell r="B33" t="str">
            <v>PAX</v>
          </cell>
          <cell r="Q33" t="str">
            <v>FY23</v>
          </cell>
          <cell r="T33" t="str">
            <v>FY24</v>
          </cell>
          <cell r="AE33" t="str">
            <v>FY22</v>
          </cell>
          <cell r="AH33" t="str">
            <v>FY23</v>
          </cell>
          <cell r="AS33" t="str">
            <v>FY22</v>
          </cell>
          <cell r="BG33" t="str">
            <v>FY20</v>
          </cell>
          <cell r="BX33" t="str">
            <v>FY20</v>
          </cell>
        </row>
        <row r="34">
          <cell r="B34" t="str">
            <v>Americas</v>
          </cell>
          <cell r="Q34">
            <v>522949</v>
          </cell>
          <cell r="R34">
            <v>449661</v>
          </cell>
          <cell r="S34">
            <v>565574</v>
          </cell>
          <cell r="T34">
            <v>449751</v>
          </cell>
          <cell r="U34">
            <v>353242</v>
          </cell>
          <cell r="V34">
            <v>359885</v>
          </cell>
          <cell r="W34">
            <v>396404</v>
          </cell>
          <cell r="X34">
            <v>375428</v>
          </cell>
          <cell r="Y34">
            <v>313650</v>
          </cell>
          <cell r="Z34">
            <v>282162</v>
          </cell>
          <cell r="AA34">
            <v>497550</v>
          </cell>
          <cell r="AB34">
            <v>666281</v>
          </cell>
          <cell r="AE34">
            <v>195612</v>
          </cell>
          <cell r="AF34">
            <v>219545</v>
          </cell>
          <cell r="AG34">
            <v>344501</v>
          </cell>
          <cell r="AH34">
            <v>297788</v>
          </cell>
          <cell r="AI34">
            <v>234968</v>
          </cell>
          <cell r="AJ34">
            <v>251675</v>
          </cell>
          <cell r="AK34">
            <v>292122</v>
          </cell>
          <cell r="AL34">
            <v>278520</v>
          </cell>
          <cell r="AM34">
            <v>280580</v>
          </cell>
          <cell r="AN34">
            <v>268578</v>
          </cell>
          <cell r="AO34">
            <v>410205</v>
          </cell>
          <cell r="AP34">
            <v>518319</v>
          </cell>
          <cell r="AS34">
            <v>0</v>
          </cell>
          <cell r="AT34">
            <v>0</v>
          </cell>
          <cell r="AU34">
            <v>0</v>
          </cell>
          <cell r="AV34">
            <v>0</v>
          </cell>
          <cell r="AW34">
            <v>0</v>
          </cell>
          <cell r="AX34">
            <v>5111</v>
          </cell>
          <cell r="AY34">
            <v>30914</v>
          </cell>
          <cell r="AZ34">
            <v>66591</v>
          </cell>
          <cell r="BA34">
            <v>83395</v>
          </cell>
          <cell r="BB34">
            <v>143120</v>
          </cell>
          <cell r="BC34">
            <v>185964</v>
          </cell>
          <cell r="BD34">
            <v>253217</v>
          </cell>
          <cell r="BG34">
            <v>466080</v>
          </cell>
          <cell r="BH34">
            <v>430518</v>
          </cell>
          <cell r="BI34">
            <v>196286</v>
          </cell>
          <cell r="BJ34">
            <v>0</v>
          </cell>
          <cell r="BK34">
            <v>0</v>
          </cell>
          <cell r="BL34">
            <v>0</v>
          </cell>
          <cell r="BM34">
            <v>0</v>
          </cell>
          <cell r="BN34">
            <v>0</v>
          </cell>
          <cell r="BO34">
            <v>0</v>
          </cell>
          <cell r="BP34">
            <v>0</v>
          </cell>
          <cell r="BQ34">
            <v>0</v>
          </cell>
          <cell r="BR34">
            <v>0</v>
          </cell>
          <cell r="BU34">
            <v>525262</v>
          </cell>
          <cell r="BV34">
            <v>425246</v>
          </cell>
          <cell r="BW34">
            <v>500596</v>
          </cell>
          <cell r="BX34">
            <v>394045</v>
          </cell>
          <cell r="BY34">
            <v>303053</v>
          </cell>
          <cell r="BZ34">
            <v>324456</v>
          </cell>
          <cell r="CA34">
            <v>332464</v>
          </cell>
          <cell r="CB34">
            <v>325246</v>
          </cell>
          <cell r="CC34">
            <v>234453</v>
          </cell>
          <cell r="CD34">
            <v>299863</v>
          </cell>
          <cell r="CE34">
            <v>421184</v>
          </cell>
          <cell r="CF34">
            <v>506611</v>
          </cell>
        </row>
        <row r="35">
          <cell r="B35" t="str">
            <v>Antigua</v>
          </cell>
          <cell r="Q35">
            <v>115964</v>
          </cell>
          <cell r="R35">
            <v>107254</v>
          </cell>
          <cell r="S35">
            <v>109432</v>
          </cell>
          <cell r="T35">
            <v>56930</v>
          </cell>
          <cell r="U35">
            <v>19347</v>
          </cell>
          <cell r="V35">
            <v>4382</v>
          </cell>
          <cell r="W35">
            <v>10233</v>
          </cell>
          <cell r="X35">
            <v>6474</v>
          </cell>
          <cell r="Y35">
            <v>0</v>
          </cell>
          <cell r="Z35">
            <v>9326</v>
          </cell>
          <cell r="AA35">
            <v>83904</v>
          </cell>
          <cell r="AB35">
            <v>146536</v>
          </cell>
          <cell r="AE35">
            <v>50794</v>
          </cell>
          <cell r="AF35">
            <v>44710</v>
          </cell>
          <cell r="AG35">
            <v>60824</v>
          </cell>
          <cell r="AH35">
            <v>30815</v>
          </cell>
          <cell r="AI35">
            <v>3881</v>
          </cell>
          <cell r="AJ35">
            <v>0</v>
          </cell>
          <cell r="AK35">
            <v>3145</v>
          </cell>
          <cell r="AL35">
            <v>0</v>
          </cell>
          <cell r="AM35">
            <v>4913</v>
          </cell>
          <cell r="AN35">
            <v>7610</v>
          </cell>
          <cell r="AO35">
            <v>64272</v>
          </cell>
          <cell r="AP35">
            <v>108803</v>
          </cell>
          <cell r="AS35">
            <v>0</v>
          </cell>
          <cell r="AT35">
            <v>0</v>
          </cell>
          <cell r="AU35">
            <v>0</v>
          </cell>
          <cell r="AV35">
            <v>0</v>
          </cell>
          <cell r="AW35">
            <v>0</v>
          </cell>
          <cell r="AX35">
            <v>0</v>
          </cell>
          <cell r="AY35">
            <v>767</v>
          </cell>
          <cell r="AZ35">
            <v>1816</v>
          </cell>
          <cell r="BA35">
            <v>1618</v>
          </cell>
          <cell r="BB35">
            <v>720</v>
          </cell>
          <cell r="BC35">
            <v>23175</v>
          </cell>
          <cell r="BD35">
            <v>52767</v>
          </cell>
          <cell r="BG35">
            <v>108796</v>
          </cell>
          <cell r="BH35">
            <v>101463</v>
          </cell>
          <cell r="BI35">
            <v>48626</v>
          </cell>
          <cell r="BJ35">
            <v>0</v>
          </cell>
          <cell r="BK35">
            <v>0</v>
          </cell>
          <cell r="BL35">
            <v>0</v>
          </cell>
          <cell r="BM35">
            <v>0</v>
          </cell>
          <cell r="BN35">
            <v>0</v>
          </cell>
          <cell r="BO35">
            <v>0</v>
          </cell>
          <cell r="BP35">
            <v>0</v>
          </cell>
          <cell r="BQ35">
            <v>0</v>
          </cell>
          <cell r="BR35">
            <v>0</v>
          </cell>
          <cell r="BU35">
            <v>156866</v>
          </cell>
          <cell r="BV35">
            <v>119668</v>
          </cell>
          <cell r="BW35">
            <v>108846</v>
          </cell>
          <cell r="BX35">
            <v>46675</v>
          </cell>
          <cell r="BY35">
            <v>15340</v>
          </cell>
          <cell r="BZ35">
            <v>13509</v>
          </cell>
          <cell r="CA35">
            <v>10620</v>
          </cell>
          <cell r="CB35">
            <v>9607</v>
          </cell>
          <cell r="CC35">
            <v>11148</v>
          </cell>
          <cell r="CD35">
            <v>31050</v>
          </cell>
          <cell r="CE35">
            <v>89764</v>
          </cell>
          <cell r="CF35">
            <v>120203</v>
          </cell>
        </row>
        <row r="36">
          <cell r="B36" t="str">
            <v>Nassau</v>
          </cell>
          <cell r="Q36">
            <v>406985</v>
          </cell>
          <cell r="R36">
            <v>342407</v>
          </cell>
          <cell r="S36">
            <v>456142</v>
          </cell>
          <cell r="T36">
            <v>392821</v>
          </cell>
          <cell r="U36">
            <v>319094</v>
          </cell>
          <cell r="V36">
            <v>339475</v>
          </cell>
          <cell r="W36">
            <v>366417</v>
          </cell>
          <cell r="X36">
            <v>353896</v>
          </cell>
          <cell r="Y36">
            <v>298709</v>
          </cell>
          <cell r="Z36">
            <v>272477</v>
          </cell>
          <cell r="AA36">
            <v>413646</v>
          </cell>
          <cell r="AB36">
            <v>519745</v>
          </cell>
          <cell r="AE36">
            <v>144818</v>
          </cell>
          <cell r="AF36">
            <v>174835</v>
          </cell>
          <cell r="AG36">
            <v>283677</v>
          </cell>
          <cell r="AH36">
            <v>266973</v>
          </cell>
          <cell r="AI36">
            <v>231087</v>
          </cell>
          <cell r="AJ36">
            <v>251675</v>
          </cell>
          <cell r="AK36">
            <v>288977</v>
          </cell>
          <cell r="AL36">
            <v>278520</v>
          </cell>
          <cell r="AM36">
            <v>275667</v>
          </cell>
          <cell r="AN36">
            <v>260968</v>
          </cell>
          <cell r="AO36">
            <v>345933</v>
          </cell>
          <cell r="AP36">
            <v>409516</v>
          </cell>
          <cell r="AS36">
            <v>0</v>
          </cell>
          <cell r="AT36">
            <v>0</v>
          </cell>
          <cell r="AU36">
            <v>0</v>
          </cell>
          <cell r="AV36">
            <v>0</v>
          </cell>
          <cell r="AW36">
            <v>0</v>
          </cell>
          <cell r="AX36">
            <v>5111</v>
          </cell>
          <cell r="AY36">
            <v>30147</v>
          </cell>
          <cell r="AZ36">
            <v>64775</v>
          </cell>
          <cell r="BA36">
            <v>81777</v>
          </cell>
          <cell r="BB36">
            <v>142400</v>
          </cell>
          <cell r="BC36">
            <v>162789</v>
          </cell>
          <cell r="BD36">
            <v>200450</v>
          </cell>
          <cell r="BG36">
            <v>357284</v>
          </cell>
          <cell r="BH36">
            <v>329055</v>
          </cell>
          <cell r="BI36">
            <v>147660</v>
          </cell>
          <cell r="BJ36">
            <v>0</v>
          </cell>
          <cell r="BK36">
            <v>0</v>
          </cell>
          <cell r="BL36">
            <v>0</v>
          </cell>
          <cell r="BM36">
            <v>0</v>
          </cell>
          <cell r="BN36">
            <v>0</v>
          </cell>
          <cell r="BO36">
            <v>0</v>
          </cell>
          <cell r="BP36">
            <v>0</v>
          </cell>
          <cell r="BQ36">
            <v>0</v>
          </cell>
          <cell r="BR36">
            <v>0</v>
          </cell>
          <cell r="BU36">
            <v>368396</v>
          </cell>
          <cell r="BV36">
            <v>305578</v>
          </cell>
          <cell r="BW36">
            <v>391750</v>
          </cell>
          <cell r="BX36">
            <v>347370</v>
          </cell>
          <cell r="BY36">
            <v>287713</v>
          </cell>
          <cell r="BZ36">
            <v>310947</v>
          </cell>
          <cell r="CA36">
            <v>321844</v>
          </cell>
          <cell r="CB36">
            <v>315639</v>
          </cell>
          <cell r="CC36">
            <v>223305</v>
          </cell>
          <cell r="CD36">
            <v>268813</v>
          </cell>
          <cell r="CE36">
            <v>331420</v>
          </cell>
          <cell r="CF36">
            <v>386408</v>
          </cell>
        </row>
        <row r="37">
          <cell r="B37" t="str">
            <v>Prince Rupert</v>
          </cell>
          <cell r="Q37">
            <v>0</v>
          </cell>
          <cell r="R37">
            <v>0</v>
          </cell>
          <cell r="S37">
            <v>0</v>
          </cell>
          <cell r="T37">
            <v>0</v>
          </cell>
          <cell r="U37">
            <v>14801</v>
          </cell>
          <cell r="V37">
            <v>16028</v>
          </cell>
          <cell r="W37">
            <v>19754</v>
          </cell>
          <cell r="X37">
            <v>15058</v>
          </cell>
          <cell r="Y37">
            <v>14941</v>
          </cell>
          <cell r="Z37">
            <v>359</v>
          </cell>
          <cell r="AA37">
            <v>0</v>
          </cell>
          <cell r="AB37">
            <v>0</v>
          </cell>
          <cell r="AE37">
            <v>0</v>
          </cell>
          <cell r="AF37">
            <v>0</v>
          </cell>
          <cell r="AG37">
            <v>0</v>
          </cell>
          <cell r="AH37">
            <v>0</v>
          </cell>
          <cell r="AI37">
            <v>0</v>
          </cell>
          <cell r="AJ37">
            <v>0</v>
          </cell>
          <cell r="AK37">
            <v>0</v>
          </cell>
          <cell r="AL37">
            <v>0</v>
          </cell>
          <cell r="AM37">
            <v>0</v>
          </cell>
          <cell r="AN37">
            <v>0</v>
          </cell>
          <cell r="AO37">
            <v>0</v>
          </cell>
          <cell r="AP37">
            <v>0</v>
          </cell>
          <cell r="AS37">
            <v>0</v>
          </cell>
          <cell r="AT37">
            <v>0</v>
          </cell>
          <cell r="AU37">
            <v>0</v>
          </cell>
          <cell r="AV37">
            <v>0</v>
          </cell>
          <cell r="AW37">
            <v>0</v>
          </cell>
          <cell r="AX37">
            <v>0</v>
          </cell>
          <cell r="AY37">
            <v>0</v>
          </cell>
          <cell r="AZ37">
            <v>0</v>
          </cell>
          <cell r="BA37">
            <v>0</v>
          </cell>
          <cell r="BB37">
            <v>0</v>
          </cell>
          <cell r="BC37">
            <v>0</v>
          </cell>
          <cell r="BD37">
            <v>0</v>
          </cell>
          <cell r="BG37">
            <v>0</v>
          </cell>
          <cell r="BH37">
            <v>0</v>
          </cell>
          <cell r="BI37">
            <v>0</v>
          </cell>
          <cell r="BJ37">
            <v>0</v>
          </cell>
          <cell r="BK37">
            <v>0</v>
          </cell>
          <cell r="BL37">
            <v>0</v>
          </cell>
          <cell r="BM37">
            <v>0</v>
          </cell>
          <cell r="BN37">
            <v>0</v>
          </cell>
          <cell r="BO37">
            <v>0</v>
          </cell>
          <cell r="BP37">
            <v>0</v>
          </cell>
          <cell r="BQ37">
            <v>0</v>
          </cell>
          <cell r="BR37">
            <v>0</v>
          </cell>
          <cell r="BU37">
            <v>0</v>
          </cell>
          <cell r="BV37">
            <v>0</v>
          </cell>
          <cell r="BW37">
            <v>0</v>
          </cell>
          <cell r="BX37">
            <v>0</v>
          </cell>
          <cell r="BY37">
            <v>0</v>
          </cell>
          <cell r="BZ37">
            <v>0</v>
          </cell>
          <cell r="CA37">
            <v>0</v>
          </cell>
          <cell r="CB37">
            <v>0</v>
          </cell>
          <cell r="CC37">
            <v>0</v>
          </cell>
          <cell r="CD37">
            <v>0</v>
          </cell>
          <cell r="CE37">
            <v>0</v>
          </cell>
          <cell r="CF37">
            <v>0</v>
          </cell>
        </row>
        <row r="38">
          <cell r="B38" t="str">
            <v>Central Med</v>
          </cell>
          <cell r="Q38">
            <v>15799</v>
          </cell>
          <cell r="R38">
            <v>24121</v>
          </cell>
          <cell r="S38">
            <v>43135</v>
          </cell>
          <cell r="T38">
            <v>107348</v>
          </cell>
          <cell r="U38">
            <v>161083</v>
          </cell>
          <cell r="V38">
            <v>224892</v>
          </cell>
          <cell r="W38">
            <v>269629</v>
          </cell>
          <cell r="X38">
            <v>262517</v>
          </cell>
          <cell r="Y38">
            <v>223095</v>
          </cell>
          <cell r="Z38">
            <v>199183</v>
          </cell>
          <cell r="AA38">
            <v>98994</v>
          </cell>
          <cell r="AB38">
            <v>30889</v>
          </cell>
          <cell r="AE38">
            <v>1702</v>
          </cell>
          <cell r="AF38">
            <v>6429</v>
          </cell>
          <cell r="AG38">
            <v>28377</v>
          </cell>
          <cell r="AH38">
            <v>60367</v>
          </cell>
          <cell r="AI38">
            <v>82038</v>
          </cell>
          <cell r="AJ38">
            <v>121649</v>
          </cell>
          <cell r="AK38">
            <v>133693</v>
          </cell>
          <cell r="AL38">
            <v>183659</v>
          </cell>
          <cell r="AM38">
            <v>150081</v>
          </cell>
          <cell r="AN38">
            <v>124605</v>
          </cell>
          <cell r="AO38">
            <v>51003</v>
          </cell>
          <cell r="AP38">
            <v>22360</v>
          </cell>
          <cell r="AS38">
            <v>1288</v>
          </cell>
          <cell r="AT38">
            <v>4669</v>
          </cell>
          <cell r="AU38">
            <v>4146</v>
          </cell>
          <cell r="AV38">
            <v>6002</v>
          </cell>
          <cell r="AW38">
            <v>24481</v>
          </cell>
          <cell r="AX38">
            <v>23467</v>
          </cell>
          <cell r="AY38">
            <v>37562</v>
          </cell>
          <cell r="AZ38">
            <v>48391</v>
          </cell>
          <cell r="BA38">
            <v>64266</v>
          </cell>
          <cell r="BB38">
            <v>44045</v>
          </cell>
          <cell r="BC38">
            <v>29456</v>
          </cell>
          <cell r="BD38">
            <v>13748</v>
          </cell>
          <cell r="BG38">
            <v>23141</v>
          </cell>
          <cell r="BH38">
            <v>17407</v>
          </cell>
          <cell r="BI38">
            <v>565</v>
          </cell>
          <cell r="BJ38">
            <v>0</v>
          </cell>
          <cell r="BK38">
            <v>0</v>
          </cell>
          <cell r="BL38">
            <v>0</v>
          </cell>
          <cell r="BM38">
            <v>0</v>
          </cell>
          <cell r="BN38">
            <v>2541</v>
          </cell>
          <cell r="BO38">
            <v>6072</v>
          </cell>
          <cell r="BP38">
            <v>13954</v>
          </cell>
          <cell r="BQ38">
            <v>4854</v>
          </cell>
          <cell r="BR38">
            <v>2141</v>
          </cell>
          <cell r="BU38">
            <v>20627</v>
          </cell>
          <cell r="BV38">
            <v>26946</v>
          </cell>
          <cell r="BW38">
            <v>32801</v>
          </cell>
          <cell r="BX38">
            <v>147331</v>
          </cell>
          <cell r="BY38">
            <v>165399</v>
          </cell>
          <cell r="BZ38">
            <v>167798</v>
          </cell>
          <cell r="CA38">
            <v>174121</v>
          </cell>
          <cell r="CB38">
            <v>180130</v>
          </cell>
          <cell r="CC38">
            <v>169136</v>
          </cell>
          <cell r="CD38">
            <v>223063</v>
          </cell>
          <cell r="CE38">
            <v>37844</v>
          </cell>
          <cell r="CF38">
            <v>55736</v>
          </cell>
        </row>
        <row r="39">
          <cell r="B39" t="str">
            <v>Cagliari</v>
          </cell>
          <cell r="Q39">
            <v>0</v>
          </cell>
          <cell r="R39">
            <v>2237</v>
          </cell>
          <cell r="S39">
            <v>2448</v>
          </cell>
          <cell r="T39">
            <v>22504</v>
          </cell>
          <cell r="U39">
            <v>52683</v>
          </cell>
          <cell r="V39">
            <v>45141</v>
          </cell>
          <cell r="W39">
            <v>52499</v>
          </cell>
          <cell r="X39">
            <v>58714</v>
          </cell>
          <cell r="Y39">
            <v>43998</v>
          </cell>
          <cell r="Z39">
            <v>63336</v>
          </cell>
          <cell r="AA39">
            <v>25567</v>
          </cell>
          <cell r="AB39">
            <v>3992</v>
          </cell>
          <cell r="AE39">
            <v>0</v>
          </cell>
          <cell r="AF39">
            <v>767</v>
          </cell>
          <cell r="AG39">
            <v>2343</v>
          </cell>
          <cell r="AH39">
            <v>11925</v>
          </cell>
          <cell r="AI39">
            <v>14455</v>
          </cell>
          <cell r="AJ39">
            <v>17863</v>
          </cell>
          <cell r="AK39">
            <v>18045</v>
          </cell>
          <cell r="AL39">
            <v>33549</v>
          </cell>
          <cell r="AM39">
            <v>27165</v>
          </cell>
          <cell r="AN39">
            <v>28355</v>
          </cell>
          <cell r="AO39">
            <v>12159</v>
          </cell>
          <cell r="AP39">
            <v>2108</v>
          </cell>
          <cell r="AS39">
            <v>644</v>
          </cell>
          <cell r="AT39">
            <v>639</v>
          </cell>
          <cell r="AU39">
            <v>856</v>
          </cell>
          <cell r="AV39">
            <v>0</v>
          </cell>
          <cell r="AW39">
            <v>6620</v>
          </cell>
          <cell r="AX39">
            <v>9463</v>
          </cell>
          <cell r="AY39">
            <v>7539</v>
          </cell>
          <cell r="AZ39">
            <v>7318</v>
          </cell>
          <cell r="BA39">
            <v>15251</v>
          </cell>
          <cell r="BB39">
            <v>9547</v>
          </cell>
          <cell r="BC39">
            <v>2016</v>
          </cell>
          <cell r="BD39">
            <v>0</v>
          </cell>
          <cell r="BG39">
            <v>0</v>
          </cell>
          <cell r="BH39">
            <v>892</v>
          </cell>
          <cell r="BI39">
            <v>0</v>
          </cell>
          <cell r="BJ39">
            <v>0</v>
          </cell>
          <cell r="BK39">
            <v>0</v>
          </cell>
          <cell r="BL39">
            <v>0</v>
          </cell>
          <cell r="BM39">
            <v>0</v>
          </cell>
          <cell r="BN39">
            <v>0</v>
          </cell>
          <cell r="BO39">
            <v>448</v>
          </cell>
          <cell r="BP39">
            <v>2472</v>
          </cell>
          <cell r="BQ39">
            <v>2381</v>
          </cell>
          <cell r="BR39">
            <v>1096</v>
          </cell>
          <cell r="BU39">
            <v>912</v>
          </cell>
          <cell r="BV39">
            <v>0</v>
          </cell>
          <cell r="BW39">
            <v>1131</v>
          </cell>
          <cell r="BX39">
            <v>22904</v>
          </cell>
          <cell r="BY39">
            <v>35476</v>
          </cell>
          <cell r="BZ39">
            <v>43713</v>
          </cell>
          <cell r="CA39">
            <v>55844</v>
          </cell>
          <cell r="CB39">
            <v>47404</v>
          </cell>
          <cell r="CC39">
            <v>40377</v>
          </cell>
          <cell r="CD39">
            <v>40976</v>
          </cell>
          <cell r="CE39">
            <v>1326</v>
          </cell>
          <cell r="CF39">
            <v>500</v>
          </cell>
        </row>
        <row r="40">
          <cell r="B40" t="str">
            <v>Catania</v>
          </cell>
          <cell r="Q40">
            <v>954</v>
          </cell>
          <cell r="R40">
            <v>0</v>
          </cell>
          <cell r="S40">
            <v>4283</v>
          </cell>
          <cell r="T40">
            <v>18144</v>
          </cell>
          <cell r="U40">
            <v>17918</v>
          </cell>
          <cell r="V40">
            <v>35319</v>
          </cell>
          <cell r="W40">
            <v>40965</v>
          </cell>
          <cell r="X40">
            <v>38110</v>
          </cell>
          <cell r="Y40">
            <v>32001</v>
          </cell>
          <cell r="Z40">
            <v>34588</v>
          </cell>
          <cell r="AA40">
            <v>9723</v>
          </cell>
          <cell r="AB40">
            <v>56</v>
          </cell>
          <cell r="AE40">
            <v>0</v>
          </cell>
          <cell r="AF40">
            <v>0</v>
          </cell>
          <cell r="AG40">
            <v>6319</v>
          </cell>
          <cell r="AH40">
            <v>8783</v>
          </cell>
          <cell r="AI40">
            <v>6187</v>
          </cell>
          <cell r="AJ40">
            <v>16944</v>
          </cell>
          <cell r="AK40">
            <v>20903</v>
          </cell>
          <cell r="AL40">
            <v>28158</v>
          </cell>
          <cell r="AM40">
            <v>26979</v>
          </cell>
          <cell r="AN40">
            <v>16423</v>
          </cell>
          <cell r="AO40">
            <v>6931</v>
          </cell>
          <cell r="AP40">
            <v>0</v>
          </cell>
          <cell r="AS40">
            <v>0</v>
          </cell>
          <cell r="AT40">
            <v>0</v>
          </cell>
          <cell r="AU40">
            <v>0</v>
          </cell>
          <cell r="AV40">
            <v>0</v>
          </cell>
          <cell r="AW40">
            <v>0</v>
          </cell>
          <cell r="AX40">
            <v>0</v>
          </cell>
          <cell r="AY40">
            <v>5110</v>
          </cell>
          <cell r="AZ40">
            <v>984</v>
          </cell>
          <cell r="BA40">
            <v>1179</v>
          </cell>
          <cell r="BB40">
            <v>2306</v>
          </cell>
          <cell r="BC40">
            <v>4608</v>
          </cell>
          <cell r="BD40">
            <v>0</v>
          </cell>
          <cell r="BG40">
            <v>0</v>
          </cell>
          <cell r="BH40">
            <v>0</v>
          </cell>
          <cell r="BI40">
            <v>0</v>
          </cell>
          <cell r="BJ40">
            <v>0</v>
          </cell>
          <cell r="BK40">
            <v>0</v>
          </cell>
          <cell r="BL40">
            <v>0</v>
          </cell>
          <cell r="BM40">
            <v>0</v>
          </cell>
          <cell r="BN40">
            <v>0</v>
          </cell>
          <cell r="BO40">
            <v>1086</v>
          </cell>
          <cell r="BP40">
            <v>3120</v>
          </cell>
          <cell r="BQ40">
            <v>0</v>
          </cell>
          <cell r="BR40">
            <v>0</v>
          </cell>
          <cell r="BU40">
            <v>0</v>
          </cell>
          <cell r="BV40">
            <v>2056</v>
          </cell>
          <cell r="BW40">
            <v>0</v>
          </cell>
          <cell r="BX40">
            <v>30601</v>
          </cell>
          <cell r="BY40">
            <v>27845</v>
          </cell>
          <cell r="BZ40">
            <v>21893</v>
          </cell>
          <cell r="CA40">
            <v>15513</v>
          </cell>
          <cell r="CB40">
            <v>23821</v>
          </cell>
          <cell r="CC40">
            <v>26616</v>
          </cell>
          <cell r="CD40">
            <v>51586</v>
          </cell>
          <cell r="CE40">
            <v>5798</v>
          </cell>
          <cell r="CF40">
            <v>2625</v>
          </cell>
        </row>
        <row r="41">
          <cell r="B41" t="str">
            <v>Crotone</v>
          </cell>
          <cell r="Q41">
            <v>0</v>
          </cell>
          <cell r="R41">
            <v>0</v>
          </cell>
          <cell r="S41">
            <v>914</v>
          </cell>
          <cell r="T41">
            <v>1007</v>
          </cell>
          <cell r="U41">
            <v>3754</v>
          </cell>
          <cell r="V41">
            <v>3787</v>
          </cell>
          <cell r="W41">
            <v>3274</v>
          </cell>
          <cell r="X41">
            <v>3829</v>
          </cell>
          <cell r="Y41">
            <v>5538</v>
          </cell>
          <cell r="Z41">
            <v>5770</v>
          </cell>
          <cell r="AA41">
            <v>0</v>
          </cell>
          <cell r="AB41">
            <v>0</v>
          </cell>
          <cell r="AE41">
            <v>0</v>
          </cell>
          <cell r="AF41">
            <v>0</v>
          </cell>
          <cell r="AG41">
            <v>0</v>
          </cell>
          <cell r="AH41">
            <v>3069</v>
          </cell>
          <cell r="AI41">
            <v>842</v>
          </cell>
          <cell r="AJ41">
            <v>2748</v>
          </cell>
          <cell r="AK41">
            <v>2792</v>
          </cell>
          <cell r="AL41">
            <v>2728</v>
          </cell>
          <cell r="AM41">
            <v>3780</v>
          </cell>
          <cell r="AN41">
            <v>4428</v>
          </cell>
          <cell r="AO41">
            <v>0</v>
          </cell>
          <cell r="AP41">
            <v>0</v>
          </cell>
          <cell r="AS41">
            <v>0</v>
          </cell>
          <cell r="AT41">
            <v>0</v>
          </cell>
          <cell r="AU41">
            <v>0</v>
          </cell>
          <cell r="AV41">
            <v>0</v>
          </cell>
          <cell r="AW41">
            <v>0</v>
          </cell>
          <cell r="AX41">
            <v>0</v>
          </cell>
          <cell r="AY41">
            <v>0</v>
          </cell>
          <cell r="AZ41">
            <v>0</v>
          </cell>
          <cell r="BA41">
            <v>0</v>
          </cell>
          <cell r="BB41">
            <v>0</v>
          </cell>
          <cell r="BC41">
            <v>0</v>
          </cell>
          <cell r="BD41">
            <v>0</v>
          </cell>
          <cell r="BG41">
            <v>0</v>
          </cell>
          <cell r="BH41">
            <v>0</v>
          </cell>
          <cell r="BI41">
            <v>0</v>
          </cell>
          <cell r="BJ41">
            <v>0</v>
          </cell>
          <cell r="BK41">
            <v>0</v>
          </cell>
          <cell r="BL41">
            <v>0</v>
          </cell>
          <cell r="BM41">
            <v>0</v>
          </cell>
          <cell r="BN41">
            <v>0</v>
          </cell>
          <cell r="BO41">
            <v>0</v>
          </cell>
          <cell r="BP41">
            <v>0</v>
          </cell>
          <cell r="BQ41">
            <v>0</v>
          </cell>
          <cell r="BR41">
            <v>0</v>
          </cell>
          <cell r="BU41">
            <v>0</v>
          </cell>
          <cell r="BV41">
            <v>0</v>
          </cell>
          <cell r="BW41">
            <v>0</v>
          </cell>
          <cell r="BX41">
            <v>0</v>
          </cell>
          <cell r="BY41">
            <v>0</v>
          </cell>
          <cell r="BZ41">
            <v>0</v>
          </cell>
          <cell r="CA41">
            <v>0</v>
          </cell>
          <cell r="CB41">
            <v>0</v>
          </cell>
          <cell r="CC41">
            <v>0</v>
          </cell>
          <cell r="CD41">
            <v>0</v>
          </cell>
          <cell r="CE41">
            <v>0</v>
          </cell>
          <cell r="CF41">
            <v>0</v>
          </cell>
        </row>
        <row r="42">
          <cell r="B42" t="str">
            <v>Taranto</v>
          </cell>
          <cell r="Q42">
            <v>0</v>
          </cell>
          <cell r="R42">
            <v>0</v>
          </cell>
          <cell r="S42">
            <v>0</v>
          </cell>
          <cell r="T42">
            <v>0</v>
          </cell>
          <cell r="U42">
            <v>8396</v>
          </cell>
          <cell r="V42">
            <v>23832</v>
          </cell>
          <cell r="W42">
            <v>33811</v>
          </cell>
          <cell r="X42">
            <v>29591</v>
          </cell>
          <cell r="Y42">
            <v>31193</v>
          </cell>
          <cell r="Z42">
            <v>7424</v>
          </cell>
          <cell r="AA42">
            <v>4130</v>
          </cell>
          <cell r="AB42">
            <v>0</v>
          </cell>
          <cell r="AE42">
            <v>0</v>
          </cell>
          <cell r="AF42">
            <v>0</v>
          </cell>
          <cell r="AG42">
            <v>558</v>
          </cell>
          <cell r="AH42">
            <v>5973</v>
          </cell>
          <cell r="AI42">
            <v>11669</v>
          </cell>
          <cell r="AJ42">
            <v>13672</v>
          </cell>
          <cell r="AK42">
            <v>18349</v>
          </cell>
          <cell r="AL42">
            <v>22766</v>
          </cell>
          <cell r="AM42">
            <v>14657</v>
          </cell>
          <cell r="AN42">
            <v>16069</v>
          </cell>
          <cell r="AO42">
            <v>5097</v>
          </cell>
          <cell r="AP42">
            <v>0</v>
          </cell>
          <cell r="AS42">
            <v>0</v>
          </cell>
          <cell r="AT42">
            <v>0</v>
          </cell>
          <cell r="AU42">
            <v>0</v>
          </cell>
          <cell r="AV42">
            <v>0</v>
          </cell>
          <cell r="AW42">
            <v>6285</v>
          </cell>
          <cell r="AX42">
            <v>8145</v>
          </cell>
          <cell r="AY42">
            <v>10864</v>
          </cell>
          <cell r="AZ42">
            <v>15989</v>
          </cell>
          <cell r="BA42">
            <v>16371</v>
          </cell>
          <cell r="BB42">
            <v>15989</v>
          </cell>
          <cell r="BC42">
            <v>6666</v>
          </cell>
          <cell r="BD42">
            <v>0</v>
          </cell>
          <cell r="BG42">
            <v>0</v>
          </cell>
          <cell r="BH42">
            <v>0</v>
          </cell>
          <cell r="BI42">
            <v>0</v>
          </cell>
          <cell r="BJ42">
            <v>0</v>
          </cell>
          <cell r="BK42">
            <v>0</v>
          </cell>
          <cell r="BL42">
            <v>0</v>
          </cell>
          <cell r="BM42">
            <v>0</v>
          </cell>
          <cell r="BN42">
            <v>0</v>
          </cell>
          <cell r="BO42">
            <v>0</v>
          </cell>
          <cell r="BP42">
            <v>0</v>
          </cell>
          <cell r="BQ42">
            <v>0</v>
          </cell>
          <cell r="BR42">
            <v>0</v>
          </cell>
          <cell r="BU42">
            <v>0</v>
          </cell>
          <cell r="BV42">
            <v>0</v>
          </cell>
          <cell r="BW42">
            <v>0</v>
          </cell>
          <cell r="BX42">
            <v>0</v>
          </cell>
          <cell r="BY42">
            <v>0</v>
          </cell>
          <cell r="BZ42">
            <v>0</v>
          </cell>
          <cell r="CA42">
            <v>0</v>
          </cell>
          <cell r="CB42">
            <v>0</v>
          </cell>
          <cell r="CC42">
            <v>0</v>
          </cell>
          <cell r="CD42">
            <v>0</v>
          </cell>
          <cell r="CE42">
            <v>0</v>
          </cell>
          <cell r="CF42">
            <v>0</v>
          </cell>
        </row>
        <row r="43">
          <cell r="B43" t="str">
            <v>Valletta</v>
          </cell>
          <cell r="Q43">
            <v>14845</v>
          </cell>
          <cell r="R43">
            <v>21884</v>
          </cell>
          <cell r="S43">
            <v>35490</v>
          </cell>
          <cell r="T43">
            <v>65693</v>
          </cell>
          <cell r="U43">
            <v>78332</v>
          </cell>
          <cell r="V43">
            <v>116813</v>
          </cell>
          <cell r="W43">
            <v>139080</v>
          </cell>
          <cell r="X43">
            <v>132273</v>
          </cell>
          <cell r="Y43">
            <v>110365</v>
          </cell>
          <cell r="Z43">
            <v>88065</v>
          </cell>
          <cell r="AA43">
            <v>59574</v>
          </cell>
          <cell r="AB43">
            <v>26841</v>
          </cell>
          <cell r="AE43">
            <v>1702</v>
          </cell>
          <cell r="AF43">
            <v>5662</v>
          </cell>
          <cell r="AG43">
            <v>19157</v>
          </cell>
          <cell r="AH43">
            <v>30617</v>
          </cell>
          <cell r="AI43">
            <v>48885</v>
          </cell>
          <cell r="AJ43">
            <v>70422</v>
          </cell>
          <cell r="AK43">
            <v>73604</v>
          </cell>
          <cell r="AL43">
            <v>96458</v>
          </cell>
          <cell r="AM43">
            <v>77500</v>
          </cell>
          <cell r="AN43">
            <v>59330</v>
          </cell>
          <cell r="AO43">
            <v>26816</v>
          </cell>
          <cell r="AP43">
            <v>20252</v>
          </cell>
          <cell r="AS43">
            <v>644</v>
          </cell>
          <cell r="AT43">
            <v>4030</v>
          </cell>
          <cell r="AU43">
            <v>3290</v>
          </cell>
          <cell r="AV43">
            <v>6002</v>
          </cell>
          <cell r="AW43">
            <v>11576</v>
          </cell>
          <cell r="AX43">
            <v>5859</v>
          </cell>
          <cell r="AY43">
            <v>14049</v>
          </cell>
          <cell r="AZ43">
            <v>24100</v>
          </cell>
          <cell r="BA43">
            <v>31465</v>
          </cell>
          <cell r="BB43">
            <v>16203</v>
          </cell>
          <cell r="BC43">
            <v>16166</v>
          </cell>
          <cell r="BD43">
            <v>13748</v>
          </cell>
          <cell r="BG43">
            <v>23141</v>
          </cell>
          <cell r="BH43">
            <v>16515</v>
          </cell>
          <cell r="BI43">
            <v>565</v>
          </cell>
          <cell r="BJ43">
            <v>0</v>
          </cell>
          <cell r="BK43">
            <v>0</v>
          </cell>
          <cell r="BL43">
            <v>0</v>
          </cell>
          <cell r="BM43">
            <v>0</v>
          </cell>
          <cell r="BN43">
            <v>2541</v>
          </cell>
          <cell r="BO43">
            <v>4538</v>
          </cell>
          <cell r="BP43">
            <v>8362</v>
          </cell>
          <cell r="BQ43">
            <v>2473</v>
          </cell>
          <cell r="BR43">
            <v>1045</v>
          </cell>
          <cell r="BU43">
            <v>19715</v>
          </cell>
          <cell r="BV43">
            <v>24890</v>
          </cell>
          <cell r="BW43">
            <v>31670</v>
          </cell>
          <cell r="BX43">
            <v>93826</v>
          </cell>
          <cell r="BY43">
            <v>102078</v>
          </cell>
          <cell r="BZ43">
            <v>102192</v>
          </cell>
          <cell r="CA43">
            <v>102764</v>
          </cell>
          <cell r="CB43">
            <v>108905</v>
          </cell>
          <cell r="CC43">
            <v>102143</v>
          </cell>
          <cell r="CD43">
            <v>130501</v>
          </cell>
          <cell r="CE43">
            <v>30720</v>
          </cell>
          <cell r="CF43">
            <v>52611</v>
          </cell>
        </row>
        <row r="44">
          <cell r="B44" t="str">
            <v>East Med</v>
          </cell>
          <cell r="Q44">
            <v>3860</v>
          </cell>
          <cell r="R44">
            <v>2252</v>
          </cell>
          <cell r="S44">
            <v>14734</v>
          </cell>
          <cell r="T44">
            <v>66302</v>
          </cell>
          <cell r="U44">
            <v>137318</v>
          </cell>
          <cell r="V44">
            <v>169314</v>
          </cell>
          <cell r="W44">
            <v>203881</v>
          </cell>
          <cell r="X44">
            <v>234330</v>
          </cell>
          <cell r="Y44">
            <v>181434</v>
          </cell>
          <cell r="Z44">
            <v>211817</v>
          </cell>
          <cell r="AA44">
            <v>44881</v>
          </cell>
          <cell r="AB44">
            <v>7403</v>
          </cell>
          <cell r="AE44">
            <v>814</v>
          </cell>
          <cell r="AF44">
            <v>925</v>
          </cell>
          <cell r="AG44">
            <v>1346</v>
          </cell>
          <cell r="AH44">
            <v>32576</v>
          </cell>
          <cell r="AI44">
            <v>88575</v>
          </cell>
          <cell r="AJ44">
            <v>118355</v>
          </cell>
          <cell r="AK44">
            <v>138433</v>
          </cell>
          <cell r="AL44">
            <v>185619</v>
          </cell>
          <cell r="AM44">
            <v>137415</v>
          </cell>
          <cell r="AN44">
            <v>133084</v>
          </cell>
          <cell r="AO44">
            <v>43590</v>
          </cell>
          <cell r="AP44">
            <v>6763</v>
          </cell>
          <cell r="AS44">
            <v>0</v>
          </cell>
          <cell r="AT44">
            <v>0</v>
          </cell>
          <cell r="AU44">
            <v>0</v>
          </cell>
          <cell r="AV44">
            <v>0</v>
          </cell>
          <cell r="AW44">
            <v>0</v>
          </cell>
          <cell r="AX44">
            <v>0</v>
          </cell>
          <cell r="AY44">
            <v>468</v>
          </cell>
          <cell r="AZ44">
            <v>850</v>
          </cell>
          <cell r="BA44">
            <v>3224</v>
          </cell>
          <cell r="BB44">
            <v>6450</v>
          </cell>
          <cell r="BC44">
            <v>5685</v>
          </cell>
          <cell r="BD44">
            <v>864</v>
          </cell>
          <cell r="BG44">
            <v>823</v>
          </cell>
          <cell r="BH44">
            <v>43</v>
          </cell>
          <cell r="BI44">
            <v>887</v>
          </cell>
          <cell r="BJ44">
            <v>0</v>
          </cell>
          <cell r="BK44">
            <v>0</v>
          </cell>
          <cell r="BL44">
            <v>2213</v>
          </cell>
          <cell r="BM44">
            <v>6080.9999999999982</v>
          </cell>
          <cell r="BN44">
            <v>0</v>
          </cell>
          <cell r="BO44">
            <v>0</v>
          </cell>
          <cell r="BP44">
            <v>0</v>
          </cell>
          <cell r="BQ44">
            <v>0</v>
          </cell>
          <cell r="BR44">
            <v>0</v>
          </cell>
          <cell r="BU44">
            <v>440</v>
          </cell>
          <cell r="BV44">
            <v>1168</v>
          </cell>
          <cell r="BW44">
            <v>4876</v>
          </cell>
          <cell r="BX44">
            <v>36063</v>
          </cell>
          <cell r="BY44">
            <v>66376</v>
          </cell>
          <cell r="BZ44">
            <v>77859</v>
          </cell>
          <cell r="CA44">
            <v>97604</v>
          </cell>
          <cell r="CB44">
            <v>126823</v>
          </cell>
          <cell r="CC44">
            <v>76553</v>
          </cell>
          <cell r="CD44">
            <v>67246</v>
          </cell>
          <cell r="CE44">
            <v>20135</v>
          </cell>
          <cell r="CF44">
            <v>10787</v>
          </cell>
        </row>
        <row r="45">
          <cell r="B45" t="str">
            <v>Ege</v>
          </cell>
          <cell r="Q45">
            <v>3235</v>
          </cell>
          <cell r="R45">
            <v>1760</v>
          </cell>
          <cell r="S45">
            <v>14659</v>
          </cell>
          <cell r="T45">
            <v>47778</v>
          </cell>
          <cell r="U45">
            <v>103735</v>
          </cell>
          <cell r="V45">
            <v>119315</v>
          </cell>
          <cell r="W45">
            <v>143073</v>
          </cell>
          <cell r="X45">
            <v>159520</v>
          </cell>
          <cell r="Y45">
            <v>129358</v>
          </cell>
          <cell r="Z45">
            <v>141281</v>
          </cell>
          <cell r="AA45">
            <v>42142</v>
          </cell>
          <cell r="AB45">
            <v>4594</v>
          </cell>
          <cell r="AE45">
            <v>814</v>
          </cell>
          <cell r="AF45">
            <v>294</v>
          </cell>
          <cell r="AG45">
            <v>364</v>
          </cell>
          <cell r="AH45">
            <v>20711</v>
          </cell>
          <cell r="AI45">
            <v>59883</v>
          </cell>
          <cell r="AJ45">
            <v>76372</v>
          </cell>
          <cell r="AK45">
            <v>81190</v>
          </cell>
          <cell r="AL45">
            <v>102518</v>
          </cell>
          <cell r="AM45">
            <v>80246</v>
          </cell>
          <cell r="AN45">
            <v>102128</v>
          </cell>
          <cell r="AO45">
            <v>31307</v>
          </cell>
          <cell r="AP45">
            <v>6157</v>
          </cell>
          <cell r="AS45">
            <v>0</v>
          </cell>
          <cell r="AT45">
            <v>0</v>
          </cell>
          <cell r="AU45">
            <v>0</v>
          </cell>
          <cell r="AV45">
            <v>0</v>
          </cell>
          <cell r="AW45">
            <v>0</v>
          </cell>
          <cell r="AX45">
            <v>0</v>
          </cell>
          <cell r="AY45">
            <v>0</v>
          </cell>
          <cell r="AZ45">
            <v>0</v>
          </cell>
          <cell r="BA45">
            <v>424</v>
          </cell>
          <cell r="BB45">
            <v>3111</v>
          </cell>
          <cell r="BC45">
            <v>4212</v>
          </cell>
          <cell r="BD45">
            <v>864</v>
          </cell>
          <cell r="BG45">
            <v>823</v>
          </cell>
          <cell r="BH45">
            <v>43</v>
          </cell>
          <cell r="BI45">
            <v>887</v>
          </cell>
          <cell r="BJ45">
            <v>0</v>
          </cell>
          <cell r="BK45">
            <v>0</v>
          </cell>
          <cell r="BL45">
            <v>0</v>
          </cell>
          <cell r="BM45">
            <v>0</v>
          </cell>
          <cell r="BN45">
            <v>0</v>
          </cell>
          <cell r="BO45">
            <v>0</v>
          </cell>
          <cell r="BP45">
            <v>0</v>
          </cell>
          <cell r="BQ45">
            <v>0</v>
          </cell>
          <cell r="BR45">
            <v>0</v>
          </cell>
          <cell r="BU45">
            <v>12</v>
          </cell>
          <cell r="BV45">
            <v>583</v>
          </cell>
          <cell r="BW45">
            <v>4555</v>
          </cell>
          <cell r="BX45">
            <v>14253</v>
          </cell>
          <cell r="BY45">
            <v>23341</v>
          </cell>
          <cell r="BZ45">
            <v>33808</v>
          </cell>
          <cell r="CA45">
            <v>40651</v>
          </cell>
          <cell r="CB45">
            <v>50351</v>
          </cell>
          <cell r="CC45">
            <v>35836</v>
          </cell>
          <cell r="CD45">
            <v>28163</v>
          </cell>
          <cell r="CE45">
            <v>13055</v>
          </cell>
          <cell r="CF45">
            <v>9813</v>
          </cell>
        </row>
        <row r="46">
          <cell r="B46" t="str">
            <v>Bodrum</v>
          </cell>
          <cell r="Q46">
            <v>625</v>
          </cell>
          <cell r="R46">
            <v>492</v>
          </cell>
          <cell r="S46">
            <v>75</v>
          </cell>
          <cell r="T46">
            <v>869</v>
          </cell>
          <cell r="U46">
            <v>22383</v>
          </cell>
          <cell r="V46">
            <v>28799</v>
          </cell>
          <cell r="W46">
            <v>38094</v>
          </cell>
          <cell r="X46">
            <v>43499</v>
          </cell>
          <cell r="Y46">
            <v>34012</v>
          </cell>
          <cell r="Z46">
            <v>41640</v>
          </cell>
          <cell r="AA46">
            <v>2194</v>
          </cell>
          <cell r="AB46">
            <v>2809</v>
          </cell>
          <cell r="AE46">
            <v>0</v>
          </cell>
          <cell r="AF46">
            <v>0</v>
          </cell>
          <cell r="AG46">
            <v>728</v>
          </cell>
          <cell r="AH46">
            <v>5386</v>
          </cell>
          <cell r="AI46">
            <v>18099</v>
          </cell>
          <cell r="AJ46">
            <v>26705</v>
          </cell>
          <cell r="AK46">
            <v>34134</v>
          </cell>
          <cell r="AL46">
            <v>43111</v>
          </cell>
          <cell r="AM46">
            <v>36650</v>
          </cell>
          <cell r="AN46">
            <v>18029</v>
          </cell>
          <cell r="AO46">
            <v>7032</v>
          </cell>
          <cell r="AP46">
            <v>558</v>
          </cell>
          <cell r="AS46">
            <v>0</v>
          </cell>
          <cell r="AT46">
            <v>0</v>
          </cell>
          <cell r="AU46">
            <v>0</v>
          </cell>
          <cell r="AV46">
            <v>0</v>
          </cell>
          <cell r="AW46">
            <v>0</v>
          </cell>
          <cell r="AX46">
            <v>0</v>
          </cell>
          <cell r="AY46">
            <v>0</v>
          </cell>
          <cell r="AZ46">
            <v>0</v>
          </cell>
          <cell r="BA46">
            <v>218</v>
          </cell>
          <cell r="BB46">
            <v>0</v>
          </cell>
          <cell r="BC46">
            <v>208</v>
          </cell>
          <cell r="BD46">
            <v>0</v>
          </cell>
          <cell r="BG46">
            <v>0</v>
          </cell>
          <cell r="BH46">
            <v>0</v>
          </cell>
          <cell r="BI46">
            <v>0</v>
          </cell>
          <cell r="BJ46">
            <v>0</v>
          </cell>
          <cell r="BK46">
            <v>0</v>
          </cell>
          <cell r="BL46">
            <v>0</v>
          </cell>
          <cell r="BM46">
            <v>0</v>
          </cell>
          <cell r="BN46">
            <v>0</v>
          </cell>
          <cell r="BO46">
            <v>0</v>
          </cell>
          <cell r="BP46">
            <v>0</v>
          </cell>
          <cell r="BQ46">
            <v>0</v>
          </cell>
          <cell r="BR46">
            <v>0</v>
          </cell>
          <cell r="BU46">
            <v>428</v>
          </cell>
          <cell r="BV46">
            <v>585</v>
          </cell>
          <cell r="BW46">
            <v>321</v>
          </cell>
          <cell r="BX46">
            <v>6809</v>
          </cell>
          <cell r="BY46">
            <v>13058</v>
          </cell>
          <cell r="BZ46">
            <v>18058</v>
          </cell>
          <cell r="CA46">
            <v>22459</v>
          </cell>
          <cell r="CB46">
            <v>28996</v>
          </cell>
          <cell r="CC46">
            <v>20872</v>
          </cell>
          <cell r="CD46">
            <v>11287</v>
          </cell>
          <cell r="CE46">
            <v>742</v>
          </cell>
          <cell r="CF46">
            <v>681</v>
          </cell>
        </row>
        <row r="47">
          <cell r="B47" t="str">
            <v>Zadar</v>
          </cell>
          <cell r="Q47">
            <v>0</v>
          </cell>
          <cell r="R47">
            <v>0</v>
          </cell>
          <cell r="S47">
            <v>0</v>
          </cell>
          <cell r="T47">
            <v>17655</v>
          </cell>
          <cell r="U47">
            <v>11200</v>
          </cell>
          <cell r="V47">
            <v>21200</v>
          </cell>
          <cell r="W47">
            <v>22714</v>
          </cell>
          <cell r="X47">
            <v>31311</v>
          </cell>
          <cell r="Y47">
            <v>18064</v>
          </cell>
          <cell r="Z47">
            <v>28896</v>
          </cell>
          <cell r="AA47">
            <v>545</v>
          </cell>
          <cell r="AB47">
            <v>0</v>
          </cell>
          <cell r="AE47">
            <v>0</v>
          </cell>
          <cell r="AF47">
            <v>631</v>
          </cell>
          <cell r="AG47">
            <v>254</v>
          </cell>
          <cell r="AH47">
            <v>6479</v>
          </cell>
          <cell r="AI47">
            <v>10593</v>
          </cell>
          <cell r="AJ47">
            <v>15278</v>
          </cell>
          <cell r="AK47">
            <v>23109</v>
          </cell>
          <cell r="AL47">
            <v>39990</v>
          </cell>
          <cell r="AM47">
            <v>20519</v>
          </cell>
          <cell r="AN47">
            <v>12927</v>
          </cell>
          <cell r="AO47">
            <v>5251</v>
          </cell>
          <cell r="AP47">
            <v>48</v>
          </cell>
          <cell r="AS47">
            <v>0</v>
          </cell>
          <cell r="AT47">
            <v>0</v>
          </cell>
          <cell r="AU47">
            <v>0</v>
          </cell>
          <cell r="AV47">
            <v>0</v>
          </cell>
          <cell r="AW47">
            <v>0</v>
          </cell>
          <cell r="AX47">
            <v>0</v>
          </cell>
          <cell r="AY47">
            <v>468</v>
          </cell>
          <cell r="AZ47">
            <v>850</v>
          </cell>
          <cell r="BA47">
            <v>2582</v>
          </cell>
          <cell r="BB47">
            <v>3339</v>
          </cell>
          <cell r="BC47">
            <v>1265</v>
          </cell>
          <cell r="BD47">
            <v>0</v>
          </cell>
          <cell r="BG47">
            <v>0</v>
          </cell>
          <cell r="BH47">
            <v>0</v>
          </cell>
          <cell r="BI47">
            <v>0</v>
          </cell>
          <cell r="BJ47">
            <v>0</v>
          </cell>
          <cell r="BK47">
            <v>0</v>
          </cell>
          <cell r="BL47">
            <v>2213</v>
          </cell>
          <cell r="BM47">
            <v>6080.9999999999982</v>
          </cell>
          <cell r="BN47">
            <v>0</v>
          </cell>
          <cell r="BO47">
            <v>0</v>
          </cell>
          <cell r="BP47">
            <v>0</v>
          </cell>
          <cell r="BQ47">
            <v>0</v>
          </cell>
          <cell r="BR47">
            <v>0</v>
          </cell>
          <cell r="BU47">
            <v>0</v>
          </cell>
          <cell r="BV47">
            <v>0</v>
          </cell>
          <cell r="BW47">
            <v>0</v>
          </cell>
          <cell r="BX47">
            <v>15001</v>
          </cell>
          <cell r="BY47">
            <v>29977</v>
          </cell>
          <cell r="BZ47">
            <v>25993</v>
          </cell>
          <cell r="CA47">
            <v>34494</v>
          </cell>
          <cell r="CB47">
            <v>47476</v>
          </cell>
          <cell r="CC47">
            <v>19845</v>
          </cell>
          <cell r="CD47">
            <v>27796</v>
          </cell>
          <cell r="CE47">
            <v>6338</v>
          </cell>
          <cell r="CF47">
            <v>293</v>
          </cell>
        </row>
        <row r="48">
          <cell r="B48" t="str">
            <v>West Med &amp; Atlantic</v>
          </cell>
          <cell r="Q48">
            <v>290797</v>
          </cell>
          <cell r="R48">
            <v>247607</v>
          </cell>
          <cell r="S48">
            <v>297870</v>
          </cell>
          <cell r="T48">
            <v>352703</v>
          </cell>
          <cell r="U48">
            <v>390316</v>
          </cell>
          <cell r="V48">
            <v>333361</v>
          </cell>
          <cell r="W48">
            <v>395689</v>
          </cell>
          <cell r="X48">
            <v>371804</v>
          </cell>
          <cell r="Y48">
            <v>374705</v>
          </cell>
          <cell r="Z48">
            <v>513716</v>
          </cell>
          <cell r="AA48">
            <v>507202</v>
          </cell>
          <cell r="AB48">
            <v>368306</v>
          </cell>
          <cell r="AE48">
            <v>21828</v>
          </cell>
          <cell r="AF48">
            <v>14032</v>
          </cell>
          <cell r="AG48">
            <v>32594</v>
          </cell>
          <cell r="AH48">
            <v>115809</v>
          </cell>
          <cell r="AI48">
            <v>173929</v>
          </cell>
          <cell r="AJ48">
            <v>183895</v>
          </cell>
          <cell r="AK48">
            <v>287462</v>
          </cell>
          <cell r="AL48">
            <v>239102</v>
          </cell>
          <cell r="AM48">
            <v>267710</v>
          </cell>
          <cell r="AN48">
            <v>338461</v>
          </cell>
          <cell r="AO48">
            <v>274849</v>
          </cell>
          <cell r="AP48">
            <v>215490</v>
          </cell>
          <cell r="AS48">
            <v>0</v>
          </cell>
          <cell r="AT48">
            <v>0</v>
          </cell>
          <cell r="AU48">
            <v>0</v>
          </cell>
          <cell r="AV48">
            <v>0</v>
          </cell>
          <cell r="AW48">
            <v>0</v>
          </cell>
          <cell r="AX48">
            <v>4923</v>
          </cell>
          <cell r="AY48">
            <v>23553</v>
          </cell>
          <cell r="AZ48">
            <v>49688</v>
          </cell>
          <cell r="BA48">
            <v>89719</v>
          </cell>
          <cell r="BB48">
            <v>174505</v>
          </cell>
          <cell r="BC48">
            <v>83507</v>
          </cell>
          <cell r="BD48">
            <v>39214</v>
          </cell>
          <cell r="BG48">
            <v>64994</v>
          </cell>
          <cell r="BH48">
            <v>47023</v>
          </cell>
          <cell r="BI48">
            <v>28535</v>
          </cell>
          <cell r="BJ48">
            <v>0</v>
          </cell>
          <cell r="BK48">
            <v>0</v>
          </cell>
          <cell r="BL48">
            <v>0</v>
          </cell>
          <cell r="BM48">
            <v>0</v>
          </cell>
          <cell r="BN48">
            <v>0</v>
          </cell>
          <cell r="BO48">
            <v>0</v>
          </cell>
          <cell r="BP48">
            <v>0</v>
          </cell>
          <cell r="BQ48">
            <v>0</v>
          </cell>
          <cell r="BR48">
            <v>0</v>
          </cell>
          <cell r="BU48">
            <v>74523</v>
          </cell>
          <cell r="BV48">
            <v>59703</v>
          </cell>
          <cell r="BW48">
            <v>117674</v>
          </cell>
          <cell r="BX48">
            <v>212740</v>
          </cell>
          <cell r="BY48">
            <v>300445</v>
          </cell>
          <cell r="BZ48">
            <v>275367</v>
          </cell>
          <cell r="CA48">
            <v>261197</v>
          </cell>
          <cell r="CB48">
            <v>291759</v>
          </cell>
          <cell r="CC48">
            <v>304036</v>
          </cell>
          <cell r="CD48">
            <v>332808</v>
          </cell>
          <cell r="CE48">
            <v>263747</v>
          </cell>
          <cell r="CF48">
            <v>58943</v>
          </cell>
        </row>
        <row r="49">
          <cell r="B49" t="str">
            <v>Barcelona</v>
          </cell>
          <cell r="Q49">
            <v>57963</v>
          </cell>
          <cell r="R49">
            <v>49705</v>
          </cell>
          <cell r="S49">
            <v>78453</v>
          </cell>
          <cell r="T49">
            <v>130659</v>
          </cell>
          <cell r="U49">
            <v>269981</v>
          </cell>
          <cell r="V49">
            <v>254818</v>
          </cell>
          <cell r="W49">
            <v>299119</v>
          </cell>
          <cell r="X49">
            <v>271339</v>
          </cell>
          <cell r="Y49">
            <v>246564</v>
          </cell>
          <cell r="Z49">
            <v>277085</v>
          </cell>
          <cell r="AA49">
            <v>163922</v>
          </cell>
          <cell r="AB49">
            <v>75671</v>
          </cell>
          <cell r="AE49">
            <v>17621</v>
          </cell>
          <cell r="AF49">
            <v>12256</v>
          </cell>
          <cell r="AG49">
            <v>23566</v>
          </cell>
          <cell r="AH49">
            <v>82366</v>
          </cell>
          <cell r="AI49">
            <v>135620</v>
          </cell>
          <cell r="AJ49">
            <v>165164</v>
          </cell>
          <cell r="AK49">
            <v>239079</v>
          </cell>
          <cell r="AL49">
            <v>200933</v>
          </cell>
          <cell r="AM49">
            <v>218519</v>
          </cell>
          <cell r="AN49">
            <v>231829</v>
          </cell>
          <cell r="AO49">
            <v>105887</v>
          </cell>
          <cell r="AP49">
            <v>70302</v>
          </cell>
          <cell r="AS49">
            <v>0</v>
          </cell>
          <cell r="AT49">
            <v>0</v>
          </cell>
          <cell r="AU49">
            <v>0</v>
          </cell>
          <cell r="AV49">
            <v>0</v>
          </cell>
          <cell r="AW49">
            <v>0</v>
          </cell>
          <cell r="AX49">
            <v>2850</v>
          </cell>
          <cell r="AY49">
            <v>19216</v>
          </cell>
          <cell r="AZ49">
            <v>44839</v>
          </cell>
          <cell r="BA49">
            <v>71351</v>
          </cell>
          <cell r="BB49">
            <v>126208</v>
          </cell>
          <cell r="BC49">
            <v>52045</v>
          </cell>
          <cell r="BD49">
            <v>29227</v>
          </cell>
          <cell r="BG49">
            <v>49587</v>
          </cell>
          <cell r="BH49">
            <v>35963</v>
          </cell>
          <cell r="BI49">
            <v>14830</v>
          </cell>
          <cell r="BJ49">
            <v>0</v>
          </cell>
          <cell r="BK49">
            <v>0</v>
          </cell>
          <cell r="BL49">
            <v>0</v>
          </cell>
          <cell r="BM49">
            <v>0</v>
          </cell>
          <cell r="BN49">
            <v>0</v>
          </cell>
          <cell r="BO49">
            <v>0</v>
          </cell>
          <cell r="BP49">
            <v>0</v>
          </cell>
          <cell r="BQ49">
            <v>0</v>
          </cell>
          <cell r="BR49">
            <v>0</v>
          </cell>
          <cell r="BU49">
            <v>60654</v>
          </cell>
          <cell r="BV49">
            <v>48390</v>
          </cell>
          <cell r="BW49">
            <v>88828</v>
          </cell>
          <cell r="BX49">
            <v>151111</v>
          </cell>
          <cell r="BY49">
            <v>235058</v>
          </cell>
          <cell r="BZ49">
            <v>255458</v>
          </cell>
          <cell r="CA49">
            <v>246023</v>
          </cell>
          <cell r="CB49">
            <v>268810</v>
          </cell>
          <cell r="CC49">
            <v>259930</v>
          </cell>
          <cell r="CD49">
            <v>242123</v>
          </cell>
          <cell r="CE49">
            <v>177611</v>
          </cell>
          <cell r="CF49">
            <v>42890</v>
          </cell>
        </row>
        <row r="50">
          <cell r="B50" t="str">
            <v>Malaga</v>
          </cell>
          <cell r="Q50">
            <v>14995</v>
          </cell>
          <cell r="R50">
            <v>14775</v>
          </cell>
          <cell r="S50">
            <v>26606</v>
          </cell>
          <cell r="T50">
            <v>44561</v>
          </cell>
          <cell r="U50">
            <v>66581</v>
          </cell>
          <cell r="V50">
            <v>26315</v>
          </cell>
          <cell r="W50">
            <v>42871</v>
          </cell>
          <cell r="X50">
            <v>33672</v>
          </cell>
          <cell r="Y50">
            <v>48852</v>
          </cell>
          <cell r="Z50">
            <v>69973</v>
          </cell>
          <cell r="AA50">
            <v>98688</v>
          </cell>
          <cell r="AB50">
            <v>15355</v>
          </cell>
          <cell r="AE50">
            <v>4207</v>
          </cell>
          <cell r="AF50">
            <v>1776</v>
          </cell>
          <cell r="AG50">
            <v>9028</v>
          </cell>
          <cell r="AH50">
            <v>32526</v>
          </cell>
          <cell r="AI50">
            <v>32398</v>
          </cell>
          <cell r="AJ50">
            <v>17172</v>
          </cell>
          <cell r="AK50">
            <v>32335</v>
          </cell>
          <cell r="AL50">
            <v>26253</v>
          </cell>
          <cell r="AM50">
            <v>30901</v>
          </cell>
          <cell r="AN50">
            <v>66427</v>
          </cell>
          <cell r="AO50">
            <v>69361</v>
          </cell>
          <cell r="AP50">
            <v>18088</v>
          </cell>
          <cell r="AS50">
            <v>0</v>
          </cell>
          <cell r="AT50">
            <v>0</v>
          </cell>
          <cell r="AU50">
            <v>0</v>
          </cell>
          <cell r="AV50">
            <v>0</v>
          </cell>
          <cell r="AW50">
            <v>0</v>
          </cell>
          <cell r="AX50">
            <v>2073</v>
          </cell>
          <cell r="AY50">
            <v>4337</v>
          </cell>
          <cell r="AZ50">
            <v>4849</v>
          </cell>
          <cell r="BA50">
            <v>18368</v>
          </cell>
          <cell r="BB50">
            <v>48297</v>
          </cell>
          <cell r="BC50">
            <v>31462</v>
          </cell>
          <cell r="BD50">
            <v>9987</v>
          </cell>
          <cell r="BG50">
            <v>15407</v>
          </cell>
          <cell r="BH50">
            <v>11060</v>
          </cell>
          <cell r="BI50">
            <v>13705</v>
          </cell>
          <cell r="BJ50">
            <v>0</v>
          </cell>
          <cell r="BK50">
            <v>0</v>
          </cell>
          <cell r="BL50">
            <v>0</v>
          </cell>
          <cell r="BM50">
            <v>0</v>
          </cell>
          <cell r="BN50">
            <v>0</v>
          </cell>
          <cell r="BO50">
            <v>0</v>
          </cell>
          <cell r="BP50">
            <v>0</v>
          </cell>
          <cell r="BQ50">
            <v>0</v>
          </cell>
          <cell r="BR50">
            <v>0</v>
          </cell>
          <cell r="BU50">
            <v>13869</v>
          </cell>
          <cell r="BV50">
            <v>11313</v>
          </cell>
          <cell r="BW50">
            <v>28846</v>
          </cell>
          <cell r="BX50">
            <v>61629</v>
          </cell>
          <cell r="BY50">
            <v>65387</v>
          </cell>
          <cell r="BZ50">
            <v>19909</v>
          </cell>
          <cell r="CA50">
            <v>15174</v>
          </cell>
          <cell r="CB50">
            <v>22949</v>
          </cell>
          <cell r="CC50">
            <v>44106</v>
          </cell>
          <cell r="CD50">
            <v>90685</v>
          </cell>
          <cell r="CE50">
            <v>86136</v>
          </cell>
          <cell r="CF50">
            <v>16053</v>
          </cell>
        </row>
        <row r="51">
          <cell r="B51" t="str">
            <v>Kalundborg</v>
          </cell>
          <cell r="Q51">
            <v>0</v>
          </cell>
          <cell r="R51">
            <v>0</v>
          </cell>
          <cell r="S51">
            <v>0</v>
          </cell>
          <cell r="T51">
            <v>0</v>
          </cell>
          <cell r="U51">
            <v>0</v>
          </cell>
          <cell r="V51">
            <v>12056</v>
          </cell>
          <cell r="W51">
            <v>2128</v>
          </cell>
          <cell r="X51">
            <v>0</v>
          </cell>
          <cell r="Y51">
            <v>1202</v>
          </cell>
          <cell r="Z51">
            <v>0</v>
          </cell>
          <cell r="AA51">
            <v>0</v>
          </cell>
          <cell r="AB51">
            <v>0</v>
          </cell>
          <cell r="AE51">
            <v>0</v>
          </cell>
          <cell r="AF51">
            <v>0</v>
          </cell>
          <cell r="AG51">
            <v>0</v>
          </cell>
          <cell r="AH51">
            <v>0</v>
          </cell>
          <cell r="AI51">
            <v>0</v>
          </cell>
          <cell r="AJ51">
            <v>0</v>
          </cell>
          <cell r="AK51">
            <v>3937</v>
          </cell>
          <cell r="AL51">
            <v>5614</v>
          </cell>
          <cell r="AM51">
            <v>4369</v>
          </cell>
          <cell r="AN51">
            <v>0</v>
          </cell>
          <cell r="AO51">
            <v>0</v>
          </cell>
          <cell r="AP51">
            <v>0</v>
          </cell>
          <cell r="AS51">
            <v>0</v>
          </cell>
          <cell r="AT51">
            <v>0</v>
          </cell>
          <cell r="AU51">
            <v>0</v>
          </cell>
          <cell r="AV51">
            <v>0</v>
          </cell>
          <cell r="AW51">
            <v>0</v>
          </cell>
          <cell r="AX51">
            <v>0</v>
          </cell>
          <cell r="AY51">
            <v>0</v>
          </cell>
          <cell r="AZ51">
            <v>0</v>
          </cell>
          <cell r="BA51">
            <v>0</v>
          </cell>
          <cell r="BB51">
            <v>0</v>
          </cell>
          <cell r="BC51">
            <v>0</v>
          </cell>
          <cell r="BD51">
            <v>0</v>
          </cell>
          <cell r="BG51">
            <v>0</v>
          </cell>
          <cell r="BH51">
            <v>0</v>
          </cell>
          <cell r="BI51">
            <v>0</v>
          </cell>
          <cell r="BJ51">
            <v>0</v>
          </cell>
          <cell r="BK51">
            <v>0</v>
          </cell>
          <cell r="BL51">
            <v>0</v>
          </cell>
          <cell r="BM51">
            <v>0</v>
          </cell>
          <cell r="BN51">
            <v>0</v>
          </cell>
          <cell r="BO51">
            <v>0</v>
          </cell>
          <cell r="BP51">
            <v>0</v>
          </cell>
          <cell r="BQ51">
            <v>0</v>
          </cell>
          <cell r="BR51">
            <v>0</v>
          </cell>
          <cell r="BU51">
            <v>0</v>
          </cell>
          <cell r="BV51">
            <v>0</v>
          </cell>
          <cell r="BW51">
            <v>0</v>
          </cell>
          <cell r="BX51">
            <v>0</v>
          </cell>
          <cell r="BY51">
            <v>0</v>
          </cell>
          <cell r="BZ51">
            <v>0</v>
          </cell>
          <cell r="CA51">
            <v>0</v>
          </cell>
          <cell r="CB51">
            <v>0</v>
          </cell>
          <cell r="CC51">
            <v>0</v>
          </cell>
          <cell r="CD51">
            <v>0</v>
          </cell>
          <cell r="CE51">
            <v>0</v>
          </cell>
          <cell r="CF51">
            <v>0</v>
          </cell>
        </row>
        <row r="52">
          <cell r="B52" t="str">
            <v>Las Palmas</v>
          </cell>
          <cell r="Q52">
            <v>217839</v>
          </cell>
          <cell r="R52">
            <v>183127</v>
          </cell>
          <cell r="S52">
            <v>190745</v>
          </cell>
          <cell r="T52">
            <v>162203</v>
          </cell>
          <cell r="U52">
            <v>17768</v>
          </cell>
          <cell r="V52">
            <v>20459</v>
          </cell>
          <cell r="W52">
            <v>7185</v>
          </cell>
          <cell r="X52">
            <v>18814</v>
          </cell>
          <cell r="Y52">
            <v>38109</v>
          </cell>
          <cell r="Z52">
            <v>113803</v>
          </cell>
          <cell r="AA52">
            <v>221588</v>
          </cell>
          <cell r="AB52">
            <v>277280</v>
          </cell>
          <cell r="AE52">
            <v>0</v>
          </cell>
          <cell r="AF52">
            <v>0</v>
          </cell>
          <cell r="AG52">
            <v>0</v>
          </cell>
          <cell r="AH52">
            <v>0</v>
          </cell>
          <cell r="AI52">
            <v>0</v>
          </cell>
          <cell r="AJ52">
            <v>0</v>
          </cell>
          <cell r="AK52">
            <v>0</v>
          </cell>
          <cell r="AL52">
            <v>0</v>
          </cell>
          <cell r="AM52">
            <v>0</v>
          </cell>
          <cell r="AN52">
            <v>16371</v>
          </cell>
          <cell r="AO52">
            <v>99553</v>
          </cell>
          <cell r="AP52">
            <v>127100</v>
          </cell>
          <cell r="AS52">
            <v>0</v>
          </cell>
          <cell r="AT52">
            <v>0</v>
          </cell>
          <cell r="AU52">
            <v>0</v>
          </cell>
          <cell r="AV52">
            <v>0</v>
          </cell>
          <cell r="AW52">
            <v>0</v>
          </cell>
          <cell r="AX52">
            <v>0</v>
          </cell>
          <cell r="AY52">
            <v>0</v>
          </cell>
          <cell r="AZ52">
            <v>0</v>
          </cell>
          <cell r="BA52">
            <v>0</v>
          </cell>
          <cell r="BB52">
            <v>0</v>
          </cell>
          <cell r="BC52">
            <v>0</v>
          </cell>
          <cell r="BD52">
            <v>0</v>
          </cell>
          <cell r="BG52">
            <v>0</v>
          </cell>
          <cell r="BH52">
            <v>0</v>
          </cell>
          <cell r="BI52">
            <v>0</v>
          </cell>
          <cell r="BJ52">
            <v>0</v>
          </cell>
          <cell r="BK52">
            <v>0</v>
          </cell>
          <cell r="BL52">
            <v>0</v>
          </cell>
          <cell r="BM52">
            <v>0</v>
          </cell>
          <cell r="BN52">
            <v>0</v>
          </cell>
          <cell r="BO52">
            <v>0</v>
          </cell>
          <cell r="BP52">
            <v>0</v>
          </cell>
          <cell r="BQ52">
            <v>0</v>
          </cell>
          <cell r="BR52">
            <v>0</v>
          </cell>
          <cell r="BU52">
            <v>0</v>
          </cell>
          <cell r="BV52">
            <v>0</v>
          </cell>
          <cell r="BW52">
            <v>0</v>
          </cell>
          <cell r="BX52">
            <v>0</v>
          </cell>
          <cell r="BY52">
            <v>0</v>
          </cell>
          <cell r="BZ52">
            <v>0</v>
          </cell>
          <cell r="CA52">
            <v>0</v>
          </cell>
          <cell r="CB52">
            <v>0</v>
          </cell>
          <cell r="CC52">
            <v>0</v>
          </cell>
          <cell r="CD52">
            <v>0</v>
          </cell>
          <cell r="CE52">
            <v>0</v>
          </cell>
          <cell r="CF52">
            <v>0</v>
          </cell>
        </row>
        <row r="53">
          <cell r="B53" t="str">
            <v>Tarragona</v>
          </cell>
          <cell r="Q53">
            <v>0</v>
          </cell>
          <cell r="R53">
            <v>0</v>
          </cell>
          <cell r="S53">
            <v>0</v>
          </cell>
          <cell r="T53">
            <v>2708</v>
          </cell>
          <cell r="U53">
            <v>17066</v>
          </cell>
          <cell r="V53">
            <v>13323</v>
          </cell>
          <cell r="W53">
            <v>15957</v>
          </cell>
          <cell r="X53">
            <v>14835</v>
          </cell>
          <cell r="Y53">
            <v>18528</v>
          </cell>
          <cell r="Z53">
            <v>24775</v>
          </cell>
          <cell r="AA53">
            <v>7834</v>
          </cell>
          <cell r="AB53">
            <v>0</v>
          </cell>
          <cell r="AE53">
            <v>0</v>
          </cell>
          <cell r="AF53">
            <v>0</v>
          </cell>
          <cell r="AG53">
            <v>0</v>
          </cell>
          <cell r="AH53">
            <v>917</v>
          </cell>
          <cell r="AI53">
            <v>5911</v>
          </cell>
          <cell r="AJ53">
            <v>1559</v>
          </cell>
          <cell r="AK53">
            <v>12111</v>
          </cell>
          <cell r="AL53">
            <v>6302</v>
          </cell>
          <cell r="AM53">
            <v>13921</v>
          </cell>
          <cell r="AN53">
            <v>23834</v>
          </cell>
          <cell r="AO53">
            <v>48</v>
          </cell>
          <cell r="AP53">
            <v>0</v>
          </cell>
          <cell r="AS53">
            <v>0</v>
          </cell>
          <cell r="AT53">
            <v>0</v>
          </cell>
          <cell r="AU53">
            <v>0</v>
          </cell>
          <cell r="AV53">
            <v>0</v>
          </cell>
          <cell r="AW53">
            <v>0</v>
          </cell>
          <cell r="AX53">
            <v>0</v>
          </cell>
          <cell r="AY53">
            <v>0</v>
          </cell>
          <cell r="AZ53">
            <v>0</v>
          </cell>
          <cell r="BA53">
            <v>0</v>
          </cell>
          <cell r="BB53">
            <v>0</v>
          </cell>
          <cell r="BC53">
            <v>0</v>
          </cell>
          <cell r="BD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row>
        <row r="54">
          <cell r="B54" t="str">
            <v>Alicante</v>
          </cell>
          <cell r="Q54">
            <v>0</v>
          </cell>
          <cell r="R54">
            <v>0</v>
          </cell>
          <cell r="S54">
            <v>2066</v>
          </cell>
          <cell r="T54">
            <v>12572</v>
          </cell>
          <cell r="U54">
            <v>18920</v>
          </cell>
          <cell r="V54">
            <v>6390</v>
          </cell>
          <cell r="W54">
            <v>28429</v>
          </cell>
          <cell r="X54">
            <v>33144</v>
          </cell>
          <cell r="Y54">
            <v>21450</v>
          </cell>
          <cell r="Z54">
            <v>28080</v>
          </cell>
          <cell r="AA54">
            <v>15170</v>
          </cell>
          <cell r="AB54">
            <v>0</v>
          </cell>
          <cell r="AE54">
            <v>0</v>
          </cell>
          <cell r="AF54">
            <v>0</v>
          </cell>
          <cell r="AG54">
            <v>0</v>
          </cell>
          <cell r="AH54">
            <v>0</v>
          </cell>
          <cell r="AI54">
            <v>0</v>
          </cell>
          <cell r="AJ54">
            <v>0</v>
          </cell>
          <cell r="AK54">
            <v>0</v>
          </cell>
          <cell r="AL54">
            <v>0</v>
          </cell>
          <cell r="AM54">
            <v>0</v>
          </cell>
          <cell r="AN54">
            <v>0</v>
          </cell>
          <cell r="AO54">
            <v>0</v>
          </cell>
          <cell r="AP54">
            <v>0</v>
          </cell>
          <cell r="AS54">
            <v>0</v>
          </cell>
          <cell r="AT54">
            <v>0</v>
          </cell>
          <cell r="AU54">
            <v>0</v>
          </cell>
          <cell r="AV54">
            <v>0</v>
          </cell>
          <cell r="AW54">
            <v>0</v>
          </cell>
          <cell r="AX54">
            <v>0</v>
          </cell>
          <cell r="AY54">
            <v>0</v>
          </cell>
          <cell r="AZ54">
            <v>0</v>
          </cell>
          <cell r="BA54">
            <v>0</v>
          </cell>
          <cell r="BB54">
            <v>0</v>
          </cell>
          <cell r="BC54">
            <v>0</v>
          </cell>
          <cell r="BD54">
            <v>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row>
        <row r="55">
          <cell r="B55" t="str">
            <v>Other</v>
          </cell>
          <cell r="Q55">
            <v>0</v>
          </cell>
          <cell r="R55">
            <v>0</v>
          </cell>
          <cell r="S55">
            <v>0</v>
          </cell>
          <cell r="T55">
            <v>2258</v>
          </cell>
          <cell r="U55">
            <v>2124</v>
          </cell>
          <cell r="V55">
            <v>9205</v>
          </cell>
          <cell r="W55">
            <v>6188</v>
          </cell>
          <cell r="X55">
            <v>6619</v>
          </cell>
          <cell r="Y55">
            <v>7920</v>
          </cell>
          <cell r="Z55">
            <v>4312</v>
          </cell>
          <cell r="AA55">
            <v>0</v>
          </cell>
          <cell r="AB55">
            <v>0</v>
          </cell>
          <cell r="AE55">
            <v>0</v>
          </cell>
          <cell r="AF55">
            <v>0</v>
          </cell>
          <cell r="AG55">
            <v>0</v>
          </cell>
          <cell r="AH55">
            <v>925</v>
          </cell>
          <cell r="AI55">
            <v>0</v>
          </cell>
          <cell r="AJ55">
            <v>2226</v>
          </cell>
          <cell r="AK55">
            <v>5526</v>
          </cell>
          <cell r="AL55">
            <v>2336</v>
          </cell>
          <cell r="AM55">
            <v>2266</v>
          </cell>
          <cell r="AN55">
            <v>2358</v>
          </cell>
          <cell r="AO55">
            <v>0</v>
          </cell>
          <cell r="AP55">
            <v>0</v>
          </cell>
          <cell r="AS55">
            <v>0</v>
          </cell>
          <cell r="AT55">
            <v>0</v>
          </cell>
          <cell r="AU55">
            <v>0</v>
          </cell>
          <cell r="AV55">
            <v>0</v>
          </cell>
          <cell r="AW55">
            <v>0</v>
          </cell>
          <cell r="AX55">
            <v>0</v>
          </cell>
          <cell r="AY55">
            <v>0</v>
          </cell>
          <cell r="AZ55">
            <v>0</v>
          </cell>
          <cell r="BA55">
            <v>0</v>
          </cell>
          <cell r="BB55">
            <v>0</v>
          </cell>
          <cell r="BC55">
            <v>0</v>
          </cell>
          <cell r="BD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1059</v>
          </cell>
          <cell r="BY55">
            <v>2351</v>
          </cell>
          <cell r="BZ55">
            <v>6817</v>
          </cell>
          <cell r="CA55">
            <v>3523</v>
          </cell>
          <cell r="CB55">
            <v>1298</v>
          </cell>
          <cell r="CC55">
            <v>1243</v>
          </cell>
          <cell r="CD55">
            <v>3957</v>
          </cell>
          <cell r="CE55">
            <v>0</v>
          </cell>
          <cell r="CF55">
            <v>0</v>
          </cell>
        </row>
        <row r="56">
          <cell r="B56" t="str">
            <v>Adria</v>
          </cell>
          <cell r="Q56">
            <v>0</v>
          </cell>
          <cell r="R56">
            <v>0</v>
          </cell>
          <cell r="S56">
            <v>0</v>
          </cell>
          <cell r="T56">
            <v>2258</v>
          </cell>
          <cell r="U56">
            <v>2124</v>
          </cell>
          <cell r="V56">
            <v>9205</v>
          </cell>
          <cell r="W56">
            <v>6188</v>
          </cell>
          <cell r="X56">
            <v>6619</v>
          </cell>
          <cell r="Y56">
            <v>7920</v>
          </cell>
          <cell r="Z56">
            <v>4312</v>
          </cell>
          <cell r="AA56">
            <v>0</v>
          </cell>
          <cell r="AB56">
            <v>0</v>
          </cell>
          <cell r="AE56">
            <v>0</v>
          </cell>
          <cell r="AF56">
            <v>0</v>
          </cell>
          <cell r="AG56">
            <v>0</v>
          </cell>
          <cell r="AH56">
            <v>925</v>
          </cell>
          <cell r="AI56">
            <v>0</v>
          </cell>
          <cell r="AJ56">
            <v>2226</v>
          </cell>
          <cell r="AK56">
            <v>5526</v>
          </cell>
          <cell r="AL56">
            <v>2336</v>
          </cell>
          <cell r="AM56">
            <v>2266</v>
          </cell>
          <cell r="AN56">
            <v>2358</v>
          </cell>
          <cell r="AO56">
            <v>0</v>
          </cell>
          <cell r="AP56">
            <v>0</v>
          </cell>
          <cell r="AS56">
            <v>0</v>
          </cell>
          <cell r="AT56">
            <v>0</v>
          </cell>
          <cell r="AU56">
            <v>0</v>
          </cell>
          <cell r="AV56">
            <v>0</v>
          </cell>
          <cell r="AW56">
            <v>0</v>
          </cell>
          <cell r="AX56">
            <v>0</v>
          </cell>
          <cell r="AY56">
            <v>0</v>
          </cell>
          <cell r="AZ56">
            <v>0</v>
          </cell>
          <cell r="BA56">
            <v>0</v>
          </cell>
          <cell r="BB56">
            <v>0</v>
          </cell>
          <cell r="BC56">
            <v>0</v>
          </cell>
          <cell r="BD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1059</v>
          </cell>
          <cell r="BY56">
            <v>2351</v>
          </cell>
          <cell r="BZ56">
            <v>6817</v>
          </cell>
          <cell r="CA56">
            <v>3523</v>
          </cell>
          <cell r="CB56">
            <v>1298</v>
          </cell>
          <cell r="CC56">
            <v>1243</v>
          </cell>
          <cell r="CD56">
            <v>3957</v>
          </cell>
          <cell r="CE56">
            <v>0</v>
          </cell>
          <cell r="CF56">
            <v>0</v>
          </cell>
        </row>
      </sheetData>
      <sheetData sheetId="7"/>
      <sheetData sheetId="8"/>
      <sheetData sheetId="9"/>
      <sheetData sheetId="10">
        <row r="23">
          <cell r="O23">
            <v>2681245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5.xml"/><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45306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August</v>
      </c>
      <c r="G9" s="149"/>
      <c r="H9" s="149"/>
      <c r="I9" s="149"/>
      <c r="J9" s="149"/>
      <c r="K9" s="149"/>
      <c r="L9" s="149"/>
      <c r="M9" s="149"/>
      <c r="N9" s="150"/>
      <c r="O9" s="151" t="str">
        <f>"January to "&amp; D4</f>
        <v>January to August</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August</v>
      </c>
      <c r="G33" s="149"/>
      <c r="H33" s="149"/>
      <c r="I33" s="149"/>
      <c r="J33" s="149"/>
      <c r="K33" s="149"/>
      <c r="L33" s="149"/>
      <c r="M33" s="149"/>
      <c r="N33" s="150"/>
      <c r="O33" s="153" t="str">
        <f>"April to "&amp;D4&amp;" (YTD)"</f>
        <v>April to August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55</v>
      </c>
      <c r="G9" s="149"/>
      <c r="H9" s="149"/>
      <c r="I9" s="149"/>
      <c r="J9" s="149"/>
      <c r="K9" s="149"/>
      <c r="L9" s="149"/>
      <c r="M9" s="149"/>
      <c r="N9" s="150"/>
      <c r="O9" s="151" t="s">
        <v>126</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July</v>
      </c>
      <c r="G33" s="149"/>
      <c r="H33" s="149"/>
      <c r="I33" s="149"/>
      <c r="J33" s="149"/>
      <c r="K33" s="149"/>
      <c r="L33" s="149"/>
      <c r="M33" s="149"/>
      <c r="N33" s="150"/>
      <c r="O33" s="153" t="s">
        <v>61</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51</v>
      </c>
      <c r="G9" s="149"/>
      <c r="H9" s="149"/>
      <c r="I9" s="149"/>
      <c r="J9" s="149"/>
      <c r="K9" s="149"/>
      <c r="L9" s="149"/>
      <c r="M9" s="149"/>
      <c r="N9" s="150"/>
      <c r="O9" s="151" t="s">
        <v>52</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June</v>
      </c>
      <c r="G33" s="149"/>
      <c r="H33" s="149"/>
      <c r="I33" s="149"/>
      <c r="J33" s="149"/>
      <c r="K33" s="149"/>
      <c r="L33" s="149"/>
      <c r="M33" s="149"/>
      <c r="N33" s="150"/>
      <c r="O33" s="153" t="s">
        <v>124</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47</v>
      </c>
      <c r="G9" s="149"/>
      <c r="H9" s="149"/>
      <c r="I9" s="149"/>
      <c r="J9" s="149"/>
      <c r="K9" s="149"/>
      <c r="L9" s="149"/>
      <c r="M9" s="149"/>
      <c r="N9" s="150"/>
      <c r="O9" s="151" t="s">
        <v>49</v>
      </c>
      <c r="P9" s="149"/>
      <c r="Q9" s="149"/>
      <c r="R9" s="149"/>
      <c r="S9" s="149"/>
      <c r="T9" s="149"/>
      <c r="U9" s="149"/>
      <c r="V9" s="149"/>
      <c r="W9" s="150"/>
      <c r="X9" s="151" t="s">
        <v>57</v>
      </c>
      <c r="Y9" s="149"/>
      <c r="Z9" s="149"/>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May</v>
      </c>
      <c r="G33" s="149"/>
      <c r="H33" s="149"/>
      <c r="I33" s="149"/>
      <c r="J33" s="149"/>
      <c r="K33" s="149"/>
      <c r="L33" s="149"/>
      <c r="M33" s="149"/>
      <c r="N33" s="150"/>
      <c r="O33" s="153" t="s">
        <v>120</v>
      </c>
      <c r="P33" s="154"/>
      <c r="Q33" s="154"/>
      <c r="R33" s="154"/>
      <c r="S33" s="154"/>
      <c r="T33" s="154"/>
      <c r="U33" s="154"/>
      <c r="V33" s="154"/>
      <c r="W33" s="155"/>
      <c r="X33" s="151" t="s">
        <v>58</v>
      </c>
      <c r="Y33" s="149"/>
      <c r="Z33" s="149"/>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45</v>
      </c>
      <c r="G9" s="149"/>
      <c r="H9" s="149"/>
      <c r="I9" s="149"/>
      <c r="J9" s="149"/>
      <c r="K9" s="149"/>
      <c r="L9" s="149"/>
      <c r="M9" s="149"/>
      <c r="N9" s="150"/>
      <c r="O9" s="151" t="s">
        <v>46</v>
      </c>
      <c r="P9" s="149"/>
      <c r="Q9" s="149"/>
      <c r="R9" s="149"/>
      <c r="S9" s="149"/>
      <c r="T9" s="149"/>
      <c r="U9" s="149"/>
      <c r="V9" s="149"/>
      <c r="W9" s="150"/>
      <c r="X9" s="151" t="s">
        <v>57</v>
      </c>
      <c r="Y9" s="149"/>
      <c r="Z9" s="149"/>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April</v>
      </c>
      <c r="G33" s="149"/>
      <c r="H33" s="149"/>
      <c r="I33" s="149"/>
      <c r="J33" s="149"/>
      <c r="K33" s="149"/>
      <c r="L33" s="149"/>
      <c r="M33" s="149"/>
      <c r="N33" s="150"/>
      <c r="O33" s="153" t="s">
        <v>114</v>
      </c>
      <c r="P33" s="154"/>
      <c r="Q33" s="154"/>
      <c r="R33" s="154"/>
      <c r="S33" s="154"/>
      <c r="T33" s="154"/>
      <c r="U33" s="154"/>
      <c r="V33" s="154"/>
      <c r="W33" s="155"/>
      <c r="X33" s="151" t="s">
        <v>58</v>
      </c>
      <c r="Y33" s="149"/>
      <c r="Z33" s="149"/>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9" t="str">
        <f>F9</f>
        <v>March</v>
      </c>
      <c r="G33" s="149"/>
      <c r="H33" s="149"/>
      <c r="I33" s="149"/>
      <c r="J33" s="149"/>
      <c r="K33" s="149"/>
      <c r="L33" s="149"/>
      <c r="M33" s="149"/>
      <c r="N33" s="150"/>
      <c r="O33" s="151" t="s">
        <v>107</v>
      </c>
      <c r="P33" s="149"/>
      <c r="Q33" s="149"/>
      <c r="R33" s="149"/>
      <c r="S33" s="149"/>
      <c r="T33" s="149"/>
      <c r="U33" s="149"/>
      <c r="V33" s="149"/>
      <c r="W33" s="150"/>
      <c r="X33" s="151" t="s">
        <v>58</v>
      </c>
      <c r="Y33" s="149"/>
      <c r="Z33" s="149"/>
      <c r="AA33" s="152"/>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9" t="str">
        <f>F9</f>
        <v>March</v>
      </c>
      <c r="G36" s="149"/>
      <c r="H36" s="149"/>
      <c r="I36" s="149"/>
      <c r="J36" s="149"/>
      <c r="K36" s="149"/>
      <c r="L36" s="149"/>
      <c r="M36" s="149"/>
      <c r="N36" s="150"/>
      <c r="O36" s="151" t="s">
        <v>107</v>
      </c>
      <c r="P36" s="149"/>
      <c r="Q36" s="149"/>
      <c r="R36" s="149"/>
      <c r="S36" s="149"/>
      <c r="T36" s="149"/>
      <c r="U36" s="149"/>
      <c r="V36" s="149"/>
      <c r="W36" s="150"/>
      <c r="X36" s="151" t="s">
        <v>58</v>
      </c>
      <c r="Y36" s="149"/>
      <c r="Z36" s="149"/>
      <c r="AA36" s="152"/>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9" t="s">
        <v>39</v>
      </c>
      <c r="G9" s="149"/>
      <c r="H9" s="149"/>
      <c r="I9" s="149"/>
      <c r="J9" s="149"/>
      <c r="K9" s="149"/>
      <c r="L9" s="149"/>
      <c r="M9" s="149"/>
      <c r="N9" s="150"/>
      <c r="O9" s="151" t="s">
        <v>38</v>
      </c>
      <c r="P9" s="149"/>
      <c r="Q9" s="149"/>
      <c r="R9" s="149"/>
      <c r="S9" s="149"/>
      <c r="T9" s="149"/>
      <c r="U9" s="149"/>
      <c r="V9" s="149"/>
      <c r="W9" s="150"/>
      <c r="X9" s="151" t="s">
        <v>57</v>
      </c>
      <c r="Y9" s="149"/>
      <c r="Z9" s="149"/>
      <c r="AA9" s="15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9" t="str">
        <f>F9</f>
        <v>February</v>
      </c>
      <c r="G36" s="149"/>
      <c r="H36" s="149"/>
      <c r="I36" s="149"/>
      <c r="J36" s="149"/>
      <c r="K36" s="149"/>
      <c r="L36" s="149"/>
      <c r="M36" s="149"/>
      <c r="N36" s="150"/>
      <c r="O36" s="151" t="s">
        <v>103</v>
      </c>
      <c r="P36" s="149"/>
      <c r="Q36" s="149"/>
      <c r="R36" s="149"/>
      <c r="S36" s="149"/>
      <c r="T36" s="149"/>
      <c r="U36" s="149"/>
      <c r="V36" s="149"/>
      <c r="W36" s="150"/>
      <c r="X36" s="151" t="s">
        <v>58</v>
      </c>
      <c r="Y36" s="149"/>
      <c r="Z36" s="149"/>
      <c r="AA36" s="15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9" t="s">
        <v>33</v>
      </c>
      <c r="G9" s="149"/>
      <c r="H9" s="149"/>
      <c r="I9" s="149"/>
      <c r="J9" s="149"/>
      <c r="K9" s="149"/>
      <c r="L9" s="149"/>
      <c r="M9" s="149"/>
      <c r="N9" s="150"/>
      <c r="O9" s="151" t="s">
        <v>33</v>
      </c>
      <c r="P9" s="149"/>
      <c r="Q9" s="149"/>
      <c r="R9" s="149"/>
      <c r="S9" s="149"/>
      <c r="T9" s="149"/>
      <c r="U9" s="149"/>
      <c r="V9" s="149"/>
      <c r="W9" s="150"/>
      <c r="X9" s="151" t="s">
        <v>57</v>
      </c>
      <c r="Y9" s="149"/>
      <c r="Z9" s="149"/>
      <c r="AA9" s="152"/>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9" t="str">
        <f>F9</f>
        <v>January</v>
      </c>
      <c r="G36" s="149"/>
      <c r="H36" s="149"/>
      <c r="I36" s="149"/>
      <c r="J36" s="149"/>
      <c r="K36" s="149"/>
      <c r="L36" s="149"/>
      <c r="M36" s="149"/>
      <c r="N36" s="150"/>
      <c r="O36" s="151" t="s">
        <v>100</v>
      </c>
      <c r="P36" s="149"/>
      <c r="Q36" s="149"/>
      <c r="R36" s="149"/>
      <c r="S36" s="149"/>
      <c r="T36" s="149"/>
      <c r="U36" s="149"/>
      <c r="V36" s="149"/>
      <c r="W36" s="150"/>
      <c r="X36" s="151" t="s">
        <v>58</v>
      </c>
      <c r="Y36" s="149"/>
      <c r="Z36" s="149"/>
      <c r="AA36" s="15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31</v>
      </c>
      <c r="G9" s="149"/>
      <c r="H9" s="149"/>
      <c r="I9" s="149"/>
      <c r="J9" s="149"/>
      <c r="K9" s="149"/>
      <c r="L9" s="150"/>
      <c r="M9" s="151" t="s">
        <v>95</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December</v>
      </c>
      <c r="G36" s="149"/>
      <c r="H36" s="149"/>
      <c r="I36" s="149"/>
      <c r="J36" s="149"/>
      <c r="K36" s="149"/>
      <c r="L36" s="150"/>
      <c r="M36" s="151" t="s">
        <v>96</v>
      </c>
      <c r="N36" s="149"/>
      <c r="O36" s="149"/>
      <c r="P36" s="149"/>
      <c r="Q36" s="149"/>
      <c r="R36" s="149"/>
      <c r="S36" s="150"/>
      <c r="T36" s="151" t="s">
        <v>58</v>
      </c>
      <c r="U36" s="149"/>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27</v>
      </c>
      <c r="G9" s="149"/>
      <c r="H9" s="149"/>
      <c r="I9" s="149"/>
      <c r="J9" s="149"/>
      <c r="K9" s="149"/>
      <c r="L9" s="150"/>
      <c r="M9" s="151" t="s">
        <v>92</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November</v>
      </c>
      <c r="G36" s="149"/>
      <c r="H36" s="149"/>
      <c r="I36" s="149"/>
      <c r="J36" s="149"/>
      <c r="K36" s="149"/>
      <c r="L36" s="150"/>
      <c r="M36" s="151" t="s">
        <v>93</v>
      </c>
      <c r="N36" s="149"/>
      <c r="O36" s="149"/>
      <c r="P36" s="149"/>
      <c r="Q36" s="149"/>
      <c r="R36" s="149"/>
      <c r="S36" s="150"/>
      <c r="T36" s="151" t="s">
        <v>58</v>
      </c>
      <c r="U36" s="149"/>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24</v>
      </c>
      <c r="G9" s="149"/>
      <c r="H9" s="149"/>
      <c r="I9" s="149"/>
      <c r="J9" s="149"/>
      <c r="K9" s="149"/>
      <c r="L9" s="150"/>
      <c r="M9" s="151" t="s">
        <v>89</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October</v>
      </c>
      <c r="G36" s="149"/>
      <c r="H36" s="149"/>
      <c r="I36" s="149"/>
      <c r="J36" s="149"/>
      <c r="K36" s="149"/>
      <c r="L36" s="150"/>
      <c r="M36" s="151" t="s">
        <v>90</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22</v>
      </c>
      <c r="G9" s="149"/>
      <c r="H9" s="149"/>
      <c r="I9" s="149"/>
      <c r="J9" s="149"/>
      <c r="K9" s="149"/>
      <c r="L9" s="150"/>
      <c r="M9" s="151" t="s">
        <v>86</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September</v>
      </c>
      <c r="G36" s="149"/>
      <c r="H36" s="149"/>
      <c r="I36" s="149"/>
      <c r="J36" s="149"/>
      <c r="K36" s="149"/>
      <c r="L36" s="150"/>
      <c r="M36" s="151" t="s">
        <v>87</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69</v>
      </c>
      <c r="G9" s="149"/>
      <c r="H9" s="149"/>
      <c r="I9" s="149"/>
      <c r="J9" s="149"/>
      <c r="K9" s="149"/>
      <c r="L9" s="150"/>
      <c r="M9" s="151" t="s">
        <v>71</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August</v>
      </c>
      <c r="G36" s="149"/>
      <c r="H36" s="149"/>
      <c r="I36" s="149"/>
      <c r="J36" s="149"/>
      <c r="K36" s="149"/>
      <c r="L36" s="150"/>
      <c r="M36" s="151" t="s">
        <v>70</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55</v>
      </c>
      <c r="G9" s="149"/>
      <c r="H9" s="149"/>
      <c r="I9" s="149"/>
      <c r="J9" s="149"/>
      <c r="K9" s="149"/>
      <c r="L9" s="150"/>
      <c r="M9" s="151" t="s">
        <v>60</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July</v>
      </c>
      <c r="G36" s="149"/>
      <c r="H36" s="149"/>
      <c r="I36" s="149"/>
      <c r="J36" s="149"/>
      <c r="K36" s="149"/>
      <c r="L36" s="150"/>
      <c r="M36" s="151" t="s">
        <v>61</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51</v>
      </c>
      <c r="G6" s="149"/>
      <c r="H6" s="149"/>
      <c r="I6" s="149"/>
      <c r="J6" s="149"/>
      <c r="K6" s="149"/>
      <c r="L6" s="150"/>
      <c r="M6" s="151" t="s">
        <v>52</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47</v>
      </c>
      <c r="G6" s="149"/>
      <c r="H6" s="149"/>
      <c r="I6" s="149"/>
      <c r="J6" s="149"/>
      <c r="K6" s="149"/>
      <c r="L6" s="150"/>
      <c r="M6" s="151" t="s">
        <v>49</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45</v>
      </c>
      <c r="G6" s="149"/>
      <c r="H6" s="149"/>
      <c r="I6" s="149"/>
      <c r="J6" s="149"/>
      <c r="K6" s="149"/>
      <c r="L6" s="150"/>
      <c r="M6" s="151" t="s">
        <v>46</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41</v>
      </c>
      <c r="G6" s="149"/>
      <c r="H6" s="149"/>
      <c r="I6" s="149"/>
      <c r="J6" s="149"/>
      <c r="K6" s="149"/>
      <c r="L6" s="150"/>
      <c r="M6" s="151" t="s">
        <v>43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39</v>
      </c>
      <c r="G6" s="149"/>
      <c r="H6" s="149"/>
      <c r="I6" s="149"/>
      <c r="J6" s="149"/>
      <c r="K6" s="149"/>
      <c r="L6" s="150"/>
      <c r="M6" s="151" t="s">
        <v>38</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33</v>
      </c>
      <c r="G6" s="149"/>
      <c r="H6" s="149"/>
      <c r="I6" s="149"/>
      <c r="J6" s="149"/>
      <c r="K6" s="149"/>
      <c r="L6" s="150"/>
      <c r="M6" s="151" t="s">
        <v>33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31</v>
      </c>
      <c r="G6" s="157"/>
      <c r="H6" s="157"/>
      <c r="I6" s="158"/>
      <c r="J6" s="159"/>
      <c r="K6" s="151" t="s">
        <v>32</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27</v>
      </c>
      <c r="G6" s="157"/>
      <c r="H6" s="157"/>
      <c r="I6" s="158"/>
      <c r="J6" s="159"/>
      <c r="K6" s="151" t="s">
        <v>28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24</v>
      </c>
      <c r="G6" s="157"/>
      <c r="H6" s="157"/>
      <c r="I6" s="158"/>
      <c r="J6" s="159"/>
      <c r="K6" s="151" t="s">
        <v>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22</v>
      </c>
      <c r="G6" s="157"/>
      <c r="H6" s="157"/>
      <c r="I6" s="158"/>
      <c r="J6" s="159"/>
      <c r="K6" s="151" t="s">
        <v>23</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C58"/>
  <sheetViews>
    <sheetView showGridLines="0" topLeftCell="B1" zoomScale="90" zoomScaleNormal="90" zoomScalePageLayoutView="40" workbookViewId="0">
      <selection activeCell="AB10" sqref="AB10"/>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9.1328125" bestFit="1" customWidth="1"/>
    <col min="29" max="29" width="3.265625" style="9" customWidth="1"/>
    <col min="30" max="44" width="0" style="9" hidden="1" customWidth="1"/>
    <col min="45" max="55" width="0" hidden="1" customWidth="1"/>
    <col min="56" max="16384" width="9.1328125" hidden="1"/>
  </cols>
  <sheetData>
    <row r="1" spans="1:44" ht="14.25">
      <c r="A1" s="9"/>
      <c r="B1" s="9"/>
      <c r="C1" s="9"/>
      <c r="D1" s="9"/>
      <c r="E1" s="9"/>
      <c r="F1" s="91"/>
      <c r="G1" s="91"/>
      <c r="H1" s="91"/>
      <c r="I1" s="91"/>
      <c r="J1" s="91"/>
      <c r="K1" s="91"/>
      <c r="L1" s="91"/>
      <c r="M1" s="91"/>
      <c r="N1" s="91"/>
      <c r="O1" s="91"/>
      <c r="P1" s="91"/>
      <c r="Q1" s="91"/>
      <c r="R1" s="9"/>
      <c r="S1" s="9"/>
      <c r="T1" s="9"/>
      <c r="U1" s="9"/>
      <c r="W1" s="9"/>
      <c r="X1" s="9"/>
      <c r="Y1" s="9"/>
      <c r="Z1" s="9"/>
      <c r="AA1" s="9"/>
      <c r="AB1" s="9"/>
    </row>
    <row r="2" spans="1:44"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row>
    <row r="3" spans="1:44" ht="14.25">
      <c r="A3" s="9"/>
      <c r="B3" s="10"/>
      <c r="C3" s="24"/>
      <c r="D3" s="24"/>
      <c r="E3" s="24"/>
      <c r="F3" s="93"/>
      <c r="G3" s="93"/>
      <c r="H3" s="93"/>
      <c r="I3" s="93"/>
      <c r="J3" s="93"/>
      <c r="K3" s="93"/>
      <c r="L3" s="93"/>
      <c r="M3" s="93"/>
      <c r="N3" s="93"/>
      <c r="O3" s="93"/>
      <c r="P3" s="93"/>
      <c r="Q3" s="93"/>
      <c r="R3" s="24"/>
      <c r="S3" s="24"/>
      <c r="AB3" s="25">
        <f>+' '!I17</f>
        <v>45306</v>
      </c>
    </row>
    <row r="4" spans="1:44"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row>
    <row r="5" spans="1:44"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row>
    <row r="6" spans="1:44"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row>
    <row r="7" spans="1:44"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row>
    <row r="8" spans="1:44"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39" t="s">
        <v>81</v>
      </c>
      <c r="AC8" s="9"/>
      <c r="AD8" s="19"/>
      <c r="AE8" s="19"/>
      <c r="AF8" s="19"/>
      <c r="AG8" s="19"/>
      <c r="AH8" s="19"/>
      <c r="AI8" s="19"/>
      <c r="AJ8" s="19"/>
      <c r="AK8" s="19"/>
      <c r="AL8" s="19"/>
      <c r="AM8" s="19"/>
      <c r="AN8" s="19"/>
      <c r="AO8" s="19"/>
      <c r="AP8" s="19"/>
      <c r="AQ8" s="19"/>
      <c r="AR8" s="19"/>
    </row>
    <row r="9" spans="1:44"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4">
        <v>0.99</v>
      </c>
    </row>
    <row r="10" spans="1:44" ht="20.25" customHeight="1">
      <c r="A10" s="9"/>
      <c r="B10" s="18"/>
      <c r="C10" s="102"/>
      <c r="D10" s="103"/>
      <c r="E10" s="103"/>
      <c r="F10" s="99"/>
      <c r="G10" s="99"/>
      <c r="H10" s="99"/>
      <c r="I10" s="99"/>
      <c r="J10" s="99"/>
      <c r="K10" s="99"/>
      <c r="L10" s="99"/>
      <c r="M10" s="99"/>
      <c r="N10" s="99"/>
      <c r="O10" s="99"/>
      <c r="P10" s="99"/>
      <c r="Q10" s="104"/>
      <c r="R10" s="9"/>
      <c r="S10" s="9"/>
    </row>
    <row r="11" spans="1:44" ht="20.25" customHeight="1">
      <c r="A11" s="9"/>
      <c r="B11" s="9"/>
      <c r="C11" s="9"/>
      <c r="D11" s="9"/>
      <c r="E11" s="9"/>
      <c r="F11"/>
      <c r="G11"/>
      <c r="H11"/>
      <c r="I11"/>
      <c r="J11"/>
      <c r="K11"/>
      <c r="L11"/>
      <c r="M11"/>
      <c r="N11"/>
      <c r="O11" s="91"/>
      <c r="P11" s="91"/>
      <c r="Q11" s="91"/>
      <c r="R11" s="9"/>
      <c r="S11" s="9"/>
    </row>
    <row r="12" spans="1:44" ht="20.25" customHeight="1">
      <c r="A12" s="9"/>
      <c r="B12" s="9"/>
      <c r="C12" s="100" t="s">
        <v>97</v>
      </c>
      <c r="D12" s="9"/>
      <c r="E12" s="9"/>
      <c r="F12"/>
      <c r="G12"/>
      <c r="H12"/>
      <c r="I12"/>
      <c r="J12"/>
      <c r="K12"/>
      <c r="L12"/>
      <c r="M12"/>
      <c r="N12"/>
      <c r="O12" s="91"/>
      <c r="P12" s="91"/>
      <c r="Q12" s="91"/>
      <c r="R12" s="9"/>
      <c r="S12" s="9"/>
    </row>
    <row r="13" spans="1:44" ht="20.25" customHeight="1">
      <c r="A13" s="9"/>
      <c r="B13" s="9"/>
      <c r="C13" s="100" t="s">
        <v>98</v>
      </c>
      <c r="D13" s="9"/>
      <c r="E13" s="9"/>
      <c r="F13"/>
      <c r="G13"/>
      <c r="H13"/>
      <c r="I13"/>
      <c r="J13"/>
      <c r="K13"/>
      <c r="L13"/>
      <c r="M13"/>
      <c r="N13"/>
      <c r="O13" s="91"/>
      <c r="P13" s="91"/>
      <c r="Q13" s="91"/>
      <c r="R13" s="9"/>
      <c r="S13" s="9"/>
    </row>
    <row r="14" spans="1:44" ht="26.65" hidden="1" customHeight="1"/>
    <row r="15" spans="1:44" ht="26.45" hidden="1" customHeight="1"/>
    <row r="16" spans="1:44"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abSelected="1"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December</v>
      </c>
      <c r="G9" s="149"/>
      <c r="H9" s="149"/>
      <c r="I9" s="149"/>
      <c r="J9" s="149"/>
      <c r="K9" s="149"/>
      <c r="L9" s="149"/>
      <c r="M9" s="149"/>
      <c r="N9" s="150"/>
      <c r="O9" s="151" t="str">
        <f>"January to "&amp; D4</f>
        <v>January to December</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f>INDEX('[2]DATA BACKUP'!$Q$4:$AB$27, MATCH(C12, '[2]DATA BACKUP'!$B$4:$B$27, 0), MATCH($D$4, '[2]DATA BACKUP'!$Q$3:$AB$3, 0))</f>
        <v>221</v>
      </c>
      <c r="G13" s="71">
        <f>INDEX('[2]DATA BACKUP'!$AE$4:$AP$27, MATCH(C12, '[2]DATA BACKUP'!$B$4:$B$27, 0), MATCH($D$4, '[2]DATA BACKUP'!$Q$3:$AB$3, 0))</f>
        <v>191</v>
      </c>
      <c r="H13" s="71">
        <f>INDEX('[2]DATA BACKUP'!$AS$4:$BD$27, MATCH(C12, '[2]DATA BACKUP'!$B$4:$B$27, 0), MATCH($D$4, '[2]DATA BACKUP'!$Q$3:$AB$3, 0))</f>
        <v>172</v>
      </c>
      <c r="I13" s="71">
        <f>INDEX('[2]DATA BACKUP'!$BG$4:$BR$27, MATCH(C12, '[2]DATA BACKUP'!$B$4:$B$27, 0), MATCH($D$4, '[2]DATA BACKUP'!$Q$3:$AB$3, 0))</f>
        <v>0</v>
      </c>
      <c r="J13" s="71">
        <f>INDEX('[2]DATA BACKUP'!$BU$4:$CF$27, MATCH(C12, '[2]DATA BACKUP'!$B$4:$B$27, 0), MATCH($D$4, '[2]DATA BACKUP'!$Q$3:$AB$3, 0))</f>
        <v>200</v>
      </c>
      <c r="K13" s="64">
        <f>IFERROR(F13/G13-1,"n/a")</f>
        <v>0.15706806282722519</v>
      </c>
      <c r="L13" s="64">
        <f t="shared" ref="L13:L28" si="0">IFERROR(F13/H13-1,"n/a")</f>
        <v>0.28488372093023262</v>
      </c>
      <c r="M13" s="64" t="str">
        <f>IFERROR(F13/I13-1,"n/a")</f>
        <v>n/a</v>
      </c>
      <c r="N13" s="60">
        <f>IFERROR(F13/J13-1,"n/a")</f>
        <v>0.10499999999999998</v>
      </c>
      <c r="O13" s="68">
        <f>'Nov-23'!O13+'Dec-23'!F13</f>
        <v>1622</v>
      </c>
      <c r="P13" s="68">
        <f>'Nov-23'!$P$13+G13</f>
        <v>1492</v>
      </c>
      <c r="Q13" s="68">
        <f>'Nov-23'!Q13+'Dec-23'!H13</f>
        <v>515</v>
      </c>
      <c r="R13" s="68">
        <f>'Nov-23'!R13+'Dec-23'!I13</f>
        <v>551</v>
      </c>
      <c r="S13" s="68">
        <f>'Nov-23'!S13+'Dec-23'!J13</f>
        <v>1584</v>
      </c>
      <c r="T13" s="64">
        <f>IFERROR(O13/P13-1,"n/a")</f>
        <v>8.7131367292225148E-2</v>
      </c>
      <c r="U13" s="64">
        <f>IFERROR(O13/Q13-1,"n/a")</f>
        <v>2.1495145631067962</v>
      </c>
      <c r="V13" s="64">
        <f>IFERROR(O13/R13-1,"n/a")</f>
        <v>1.9437386569872959</v>
      </c>
      <c r="W13" s="60">
        <f>IFERROR(O13/S13-1,"n/a")</f>
        <v>2.3989898989899006E-2</v>
      </c>
      <c r="X13" s="68">
        <v>1486</v>
      </c>
      <c r="Y13" s="68">
        <v>522</v>
      </c>
      <c r="Z13" s="68">
        <v>551</v>
      </c>
      <c r="AA13" s="136">
        <v>1591</v>
      </c>
      <c r="AB13" s="123"/>
      <c r="AC13" s="123"/>
    </row>
    <row r="14" spans="1:29" s="124" customFormat="1" ht="10.5">
      <c r="A14" s="123"/>
      <c r="B14" s="128"/>
      <c r="C14" s="33"/>
      <c r="D14" s="26" t="s">
        <v>11</v>
      </c>
      <c r="E14" s="32"/>
      <c r="F14" s="71">
        <f>INDEX('[2]DATA BACKUP'!$Q$33:$AB$56, MATCH(C12, '[2]DATA BACKUP'!$B$33:$B$56, 0), MATCH($D$4, '[2]DATA BACKUP'!$Q$32:$AB$32, 0))</f>
        <v>666281</v>
      </c>
      <c r="G14" s="71">
        <f>INDEX('[2]DATA BACKUP'!$AE$33:$AP$56, MATCH(C12, '[2]DATA BACKUP'!$B$33:$B$56, 0), MATCH($D$4, '[2]DATA BACKUP'!$Q$32:$AB$32, 0))</f>
        <v>518319</v>
      </c>
      <c r="H14" s="71">
        <f>INDEX('[2]DATA BACKUP'!$AS$33:$BD$56, MATCH(C12, '[2]DATA BACKUP'!$B$33:$B$56, 0), MATCH($D$4, '[2]DATA BACKUP'!$Q$32:$AB$32, 0))</f>
        <v>253217</v>
      </c>
      <c r="I14" s="71">
        <f>INDEX('[2]DATA BACKUP'!$BG$33:$BR$56, MATCH(C12, '[2]DATA BACKUP'!$B$33:$B$56, 0), MATCH($D$4, '[2]DATA BACKUP'!$Q$32:$AB$32, 0))</f>
        <v>0</v>
      </c>
      <c r="J14" s="71">
        <f>INDEX('[2]DATA BACKUP'!$BU$33:$CF$56, MATCH(C12, '[2]DATA BACKUP'!$B$33:$B$56, 0), MATCH($D$4, '[2]DATA BACKUP'!$Q$32:$AB$32, 0))</f>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f>INDEX('[2]DATA BACKUP'!$Q$4:$AB$27, MATCH(C15, '[2]DATA BACKUP'!$B$4:$B$27, 0), MATCH($D$4, '[2]DATA BACKUP'!$AE$3:$AP$3, 0))</f>
        <v>12</v>
      </c>
      <c r="G16" s="71">
        <f>INDEX('[2]DATA BACKUP'!$AE$4:$AP$27, MATCH(C15, '[2]DATA BACKUP'!$B$4:$B$27, 0), MATCH($D$4, '[2]DATA BACKUP'!$Q$3:$AB$3, 0))</f>
        <v>6</v>
      </c>
      <c r="H16" s="71">
        <f>INDEX('[2]DATA BACKUP'!$AS$4:$BD$27, MATCH(C15, '[2]DATA BACKUP'!$B$4:$B$27, 0), MATCH($D$4, '[2]DATA BACKUP'!$Q$3:$AB$3, 0))</f>
        <v>7</v>
      </c>
      <c r="I16" s="71">
        <f>INDEX('[2]DATA BACKUP'!$BG$4:$BR$27, MATCH(C15, '[2]DATA BACKUP'!$B$4:$B$27, 0), MATCH($D$4, '[2]DATA BACKUP'!$Q$3:$AB$3, 0))</f>
        <v>6</v>
      </c>
      <c r="J16" s="71">
        <f>INDEX('[2]DATA BACKUP'!$BU$4:$CF$27, MATCH(C15, '[2]DATA BACKUP'!$B$4:$B$27, 0), MATCH($D$4, '[2]DATA BACKUP'!$Q$3:$AB$3, 0))</f>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f>INDEX('[2]DATA BACKUP'!$Q$33:$AB$56, MATCH(C15, '[2]DATA BACKUP'!$B$33:$B$56, 0), MATCH($D$4, '[2]DATA BACKUP'!$Q$32:$AB$32, 0))</f>
        <v>30889</v>
      </c>
      <c r="G17" s="71">
        <f>INDEX('[2]DATA BACKUP'!$AE$33:$AP$56, MATCH(C15, '[2]DATA BACKUP'!$B$33:$B$56, 0), MATCH($D$4, '[2]DATA BACKUP'!$Q$32:$AB$32, 0))</f>
        <v>22360</v>
      </c>
      <c r="H17" s="71">
        <f>INDEX('[2]DATA BACKUP'!$AS$33:$BD$56, MATCH(C15, '[2]DATA BACKUP'!$B$33:$B$56, 0), MATCH($D$4, '[2]DATA BACKUP'!$Q$32:$AB$32, 0))</f>
        <v>13748</v>
      </c>
      <c r="I17" s="71">
        <f>INDEX('[2]DATA BACKUP'!$BG$33:$BR$56, MATCH(C15, '[2]DATA BACKUP'!$B$33:$B$56, 0), MATCH($D$4, '[2]DATA BACKUP'!$Q$32:$AB$32, 0))</f>
        <v>2141</v>
      </c>
      <c r="J17" s="71">
        <f>INDEX('[2]DATA BACKUP'!$BU$33:$CF$56, MATCH(C15, '[2]DATA BACKUP'!$B$33:$B$56, 0), MATCH($D$4, '[2]DATA BACKUP'!$Q$32:$AB$32, 0))</f>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f>INDEX('[2]DATA BACKUP'!$Q$4:$AB$27, MATCH(C18, '[2]DATA BACKUP'!$B$4:$B$27, 0), MATCH($D$4, '[2]DATA BACKUP'!$AE$3:$AP$3, 0))</f>
        <v>8</v>
      </c>
      <c r="G19" s="71">
        <f>INDEX('[2]DATA BACKUP'!$AE$4:$AP$27, MATCH(C18, '[2]DATA BACKUP'!$B$4:$B$27, 0), MATCH($D$4, '[2]DATA BACKUP'!$Q$3:$AB$3, 0))</f>
        <v>9</v>
      </c>
      <c r="H19" s="71">
        <f>INDEX('[2]DATA BACKUP'!$AS$4:$BD$27, MATCH(C18, '[2]DATA BACKUP'!$B$4:$B$27, 0), MATCH($D$4, '[2]DATA BACKUP'!$Q$3:$AB$3, 0))</f>
        <v>3</v>
      </c>
      <c r="I19" s="71">
        <f>INDEX('[2]DATA BACKUP'!$BG$4:$BR$27, MATCH(C18, '[2]DATA BACKUP'!$B$4:$B$27, 0), MATCH($D$4, '[2]DATA BACKUP'!$Q$3:$AB$3, 0))</f>
        <v>0</v>
      </c>
      <c r="J19" s="71">
        <f>INDEX('[2]DATA BACKUP'!$BU$4:$CF$27, MATCH(C18, '[2]DATA BACKUP'!$B$4:$B$27, 0), MATCH($D$4, '[2]DATA BACKUP'!$Q$3:$AB$3, 0))</f>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f>INDEX('[2]DATA BACKUP'!$Q$33:$AB$56, MATCH(C18, '[2]DATA BACKUP'!$B$33:$B$56, 0), MATCH($D$4, '[2]DATA BACKUP'!$Q$32:$AB$32, 0))</f>
        <v>7403</v>
      </c>
      <c r="G20" s="71">
        <f>INDEX('[2]DATA BACKUP'!$AE$33:$AP$56, MATCH(C18, '[2]DATA BACKUP'!$B$33:$B$56, 0), MATCH($D$4, '[2]DATA BACKUP'!$Q$32:$AB$32, 0))</f>
        <v>6763</v>
      </c>
      <c r="H20" s="71">
        <f>INDEX('[2]DATA BACKUP'!$AS$33:$BD$56, MATCH(C18, '[2]DATA BACKUP'!$B$33:$B$56, 0), MATCH($D$4, '[2]DATA BACKUP'!$Q$32:$AB$32, 0))</f>
        <v>864</v>
      </c>
      <c r="I20" s="71">
        <f>INDEX('[2]DATA BACKUP'!$BG$33:$BR$56, MATCH(C18, '[2]DATA BACKUP'!$B$33:$B$56, 0), MATCH($D$4, '[2]DATA BACKUP'!$Q$32:$AB$32, 0))</f>
        <v>0</v>
      </c>
      <c r="J20" s="71">
        <f>INDEX('[2]DATA BACKUP'!$BU$33:$CF$56, MATCH(C18, '[2]DATA BACKUP'!$B$33:$B$56, 0), MATCH($D$4, '[2]DATA BACKUP'!$Q$32:$AB$32, 0))</f>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f>INDEX('[2]DATA BACKUP'!$Q$4:$AB$27, MATCH(C21, '[2]DATA BACKUP'!$B$4:$B$27, 0), MATCH($D$4, '[2]DATA BACKUP'!$AE$3:$AP$3, 0))</f>
        <v>127</v>
      </c>
      <c r="G22" s="71">
        <f>INDEX('[2]DATA BACKUP'!$AE$4:$AP$27, MATCH(C21, '[2]DATA BACKUP'!$B$4:$B$27, 0), MATCH($D$4, '[2]DATA BACKUP'!$Q$3:$AB$3, 0))</f>
        <v>67</v>
      </c>
      <c r="H22" s="71">
        <f>INDEX('[2]DATA BACKUP'!$AS$4:$BD$27, MATCH(C21, '[2]DATA BACKUP'!$B$4:$B$27, 0), MATCH($D$4, '[2]DATA BACKUP'!$Q$3:$AB$3, 0))</f>
        <v>25</v>
      </c>
      <c r="I22" s="71">
        <f>INDEX('[2]DATA BACKUP'!$BG$4:$BR$27, MATCH(C21, '[2]DATA BACKUP'!$B$4:$B$27, 0), MATCH($D$4, '[2]DATA BACKUP'!$Q$3:$AB$3, 0))</f>
        <v>0</v>
      </c>
      <c r="J22" s="71">
        <f>INDEX('[2]DATA BACKUP'!$BU$4:$CF$27, MATCH(C21, '[2]DATA BACKUP'!$B$4:$B$27, 0), MATCH($D$4, '[2]DATA BACKUP'!$Q$3:$AB$3, 0))</f>
        <v>20</v>
      </c>
      <c r="K22" s="64">
        <f>IFERROR(F22/G22-1,"n/a")</f>
        <v>0.89552238805970141</v>
      </c>
      <c r="L22" s="64">
        <f t="shared" si="0"/>
        <v>4.08</v>
      </c>
      <c r="M22" s="64" t="str">
        <f>IFERROR(F22/I22-1,"n/a")</f>
        <v>n/a</v>
      </c>
      <c r="N22" s="60">
        <f t="shared" si="1"/>
        <v>5.35</v>
      </c>
      <c r="O22" s="68">
        <f>'Nov-23'!O22+'Dec-23'!F22</f>
        <v>1498</v>
      </c>
      <c r="P22" s="68">
        <f>'Nov-23'!P22+'Dec-23'!G22</f>
        <v>890</v>
      </c>
      <c r="Q22" s="68">
        <f>'Nov-23'!Q22+'Dec-23'!H22</f>
        <v>283</v>
      </c>
      <c r="R22" s="68">
        <f>'Nov-23'!R22+'Dec-23'!I22</f>
        <v>205</v>
      </c>
      <c r="S22" s="68">
        <f>'Nov-23'!S22+'Dec-23'!J22</f>
        <v>1061</v>
      </c>
      <c r="T22" s="64">
        <f>IFERROR(O22/P22-1,"n/a")</f>
        <v>0.68314606741573036</v>
      </c>
      <c r="U22" s="64">
        <f>IFERROR(O22/Q22-1,"n/a")</f>
        <v>4.2932862190812724</v>
      </c>
      <c r="V22" s="64">
        <f>IFERROR(O22/R22-1,"n/a")</f>
        <v>6.307317073170732</v>
      </c>
      <c r="W22" s="60">
        <f>IFERROR(O22/S22-1,"n/a")</f>
        <v>0.4118755890669179</v>
      </c>
      <c r="X22" s="68">
        <v>895</v>
      </c>
      <c r="Y22" s="68">
        <v>283</v>
      </c>
      <c r="Z22" s="68">
        <v>43</v>
      </c>
      <c r="AA22" s="136">
        <v>827</v>
      </c>
      <c r="AB22" s="123"/>
      <c r="AC22" s="123"/>
    </row>
    <row r="23" spans="1:29" s="124" customFormat="1" ht="10.5">
      <c r="A23" s="123"/>
      <c r="B23" s="128"/>
      <c r="C23" s="33"/>
      <c r="D23" s="26" t="s">
        <v>11</v>
      </c>
      <c r="E23" s="32"/>
      <c r="F23" s="71">
        <f>INDEX('[2]DATA BACKUP'!$Q$33:$AB$56, MATCH(C21, '[2]DATA BACKUP'!$B$33:$B$56, 0), MATCH($D$4, '[2]DATA BACKUP'!$Q$32:$AB$32, 0))</f>
        <v>368306</v>
      </c>
      <c r="G23" s="71">
        <f>INDEX('[2]DATA BACKUP'!$AE$33:$AP$56, MATCH(C21, '[2]DATA BACKUP'!$B$33:$B$56, 0), MATCH($D$4, '[2]DATA BACKUP'!$Q$32:$AB$32, 0))</f>
        <v>215490</v>
      </c>
      <c r="H23" s="71">
        <f>INDEX('[2]DATA BACKUP'!$AS$33:$BD$56, MATCH(C21, '[2]DATA BACKUP'!$B$33:$B$56, 0), MATCH($D$4, '[2]DATA BACKUP'!$Q$32:$AB$32, 0))</f>
        <v>39214</v>
      </c>
      <c r="I23" s="71">
        <f>INDEX('[2]DATA BACKUP'!$BG$33:$BR$56, MATCH(C21, '[2]DATA BACKUP'!$B$33:$B$56, 0), MATCH($D$4, '[2]DATA BACKUP'!$Q$32:$AB$32, 0))</f>
        <v>0</v>
      </c>
      <c r="J23" s="71">
        <f>INDEX('[2]DATA BACKUP'!$BU$33:$CF$56, MATCH(C21, '[2]DATA BACKUP'!$B$33:$B$56, 0), MATCH($D$4, '[2]DATA BACKUP'!$Q$32:$AB$32, 0))</f>
        <v>58943</v>
      </c>
      <c r="K23" s="64">
        <f>IFERROR(F23/G23-1,"n/a")</f>
        <v>0.70915587730289098</v>
      </c>
      <c r="L23" s="64">
        <f t="shared" si="0"/>
        <v>8.39220686489519</v>
      </c>
      <c r="M23" s="64" t="str">
        <f>IFERROR(F23/I23-1,"n/a")</f>
        <v>n/a</v>
      </c>
      <c r="N23" s="60">
        <f t="shared" si="1"/>
        <v>5.2485112736033113</v>
      </c>
      <c r="O23" s="68">
        <f>'Nov-23'!O23+'Dec-23'!F23</f>
        <v>4425376</v>
      </c>
      <c r="P23" s="68">
        <f>'Nov-23'!P23+'Dec-23'!G23</f>
        <v>2157691</v>
      </c>
      <c r="Q23" s="68">
        <f>'Nov-23'!Q23+'Dec-23'!H23</f>
        <v>465109</v>
      </c>
      <c r="R23" s="68">
        <f>'Nov-23'!R23+'Dec-23'!I23</f>
        <v>545974</v>
      </c>
      <c r="S23" s="68">
        <f>'Nov-23'!S23+'Dec-23'!J23</f>
        <v>3220857</v>
      </c>
      <c r="T23" s="64">
        <f>IFERROR(O23/P23-1,"n/a")</f>
        <v>1.0509776423037405</v>
      </c>
      <c r="U23" s="64">
        <f>IFERROR(O23/Q23-1,"n/a")</f>
        <v>8.5147073051693258</v>
      </c>
      <c r="V23" s="64">
        <f>IFERROR(O23/R23-1,"n/a")</f>
        <v>7.1054702238568144</v>
      </c>
      <c r="W23" s="60">
        <f>IFERROR(O23/S23-1,"n/a")</f>
        <v>0.37397469058700827</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f>INDEX('[2]DATA BACKUP'!$Q$4:$AB$27, MATCH(C24, '[2]DATA BACKUP'!$B$4:$B$27, 0), MATCH($D$4, '[2]DATA BACKUP'!$AE$3:$AP$3, 0))</f>
        <v>0</v>
      </c>
      <c r="G25" s="71">
        <f>INDEX('[2]DATA BACKUP'!$AE$4:$AP$27, MATCH(C24, '[2]DATA BACKUP'!$B$4:$B$27, 0), MATCH($D$4, '[2]DATA BACKUP'!$Q$3:$AB$3, 0))</f>
        <v>0</v>
      </c>
      <c r="H25" s="71">
        <f>INDEX('[2]DATA BACKUP'!$AS$4:$BD$27, MATCH(C24, '[2]DATA BACKUP'!$B$4:$B$27, 0), MATCH($D$4, '[2]DATA BACKUP'!$Q$3:$AB$3, 0))</f>
        <v>0</v>
      </c>
      <c r="I25" s="71">
        <f>INDEX('[2]DATA BACKUP'!$BG$4:$BR$27, MATCH(C24, '[2]DATA BACKUP'!$B$4:$B$27, 0), MATCH($D$4, '[2]DATA BACKUP'!$Q$3:$AB$3, 0))</f>
        <v>0</v>
      </c>
      <c r="J25" s="71">
        <f>INDEX('[2]DATA BACKUP'!$BU$4:$CF$27, MATCH(C24, '[2]DATA BACKUP'!$B$4:$B$27, 0), MATCH($D$4, '[2]DATA BACKUP'!$Q$3:$AB$3, 0))</f>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f>INDEX('[2]DATA BACKUP'!$Q$33:$AB$56, MATCH(C24, '[2]DATA BACKUP'!$B$33:$B$56, 0), MATCH($D$4, '[2]DATA BACKUP'!$Q$32:$AB$32, 0))</f>
        <v>0</v>
      </c>
      <c r="G26" s="71">
        <f>INDEX('[2]DATA BACKUP'!$AE$33:$AP$56, MATCH(C24, '[2]DATA BACKUP'!$B$33:$B$56, 0), MATCH($D$4, '[2]DATA BACKUP'!$Q$32:$AB$32, 0))</f>
        <v>0</v>
      </c>
      <c r="H26" s="71">
        <f>INDEX('[2]DATA BACKUP'!$AS$33:$BD$56, MATCH(C24, '[2]DATA BACKUP'!$B$33:$B$56, 0), MATCH($D$4, '[2]DATA BACKUP'!$Q$32:$AB$32, 0))</f>
        <v>0</v>
      </c>
      <c r="I26" s="71">
        <f>INDEX('[2]DATA BACKUP'!$BG$33:$BR$56, MATCH(C24, '[2]DATA BACKUP'!$B$33:$B$56, 0), MATCH($D$4, '[2]DATA BACKUP'!$Q$32:$AB$32, 0))</f>
        <v>0</v>
      </c>
      <c r="J26" s="71">
        <f>INDEX('[2]DATA BACKUP'!$BU$33:$CF$56, MATCH(C24, '[2]DATA BACKUP'!$B$33:$B$56, 0), MATCH($D$4, '[2]DATA BACKUP'!$Q$32:$AB$32, 0))</f>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368</v>
      </c>
      <c r="G27" s="75">
        <f t="shared" si="2"/>
        <v>273</v>
      </c>
      <c r="H27" s="75">
        <f t="shared" si="2"/>
        <v>207</v>
      </c>
      <c r="I27" s="75">
        <f t="shared" si="2"/>
        <v>6</v>
      </c>
      <c r="J27" s="75">
        <f t="shared" si="2"/>
        <v>277</v>
      </c>
      <c r="K27" s="66">
        <f>IFERROR(F27/G27-1,"n/a")</f>
        <v>0.34798534798534808</v>
      </c>
      <c r="L27" s="66">
        <f t="shared" si="0"/>
        <v>0.77777777777777768</v>
      </c>
      <c r="M27" s="66">
        <f>IFERROR(F27/I27-1,"n/a")</f>
        <v>60.333333333333336</v>
      </c>
      <c r="N27" s="62">
        <f t="shared" si="1"/>
        <v>0.32851985559566788</v>
      </c>
      <c r="O27" s="75">
        <f t="shared" ref="O27:S28" si="3">O13+O16+O19+O22+O25</f>
        <v>4422</v>
      </c>
      <c r="P27" s="75">
        <f t="shared" si="3"/>
        <v>3603</v>
      </c>
      <c r="Q27" s="75">
        <f t="shared" si="3"/>
        <v>1049</v>
      </c>
      <c r="R27" s="75">
        <f t="shared" si="3"/>
        <v>820</v>
      </c>
      <c r="S27" s="75">
        <f t="shared" si="3"/>
        <v>3544</v>
      </c>
      <c r="T27" s="66">
        <f>IFERROR(O27/P27-1,"n/a")</f>
        <v>0.22731057452123227</v>
      </c>
      <c r="U27" s="66">
        <f>IFERROR(O27/Q27-1,"n/a")</f>
        <v>3.2154432793136323</v>
      </c>
      <c r="V27" s="66">
        <f>IFERROR(O27/R27-1,"n/a")</f>
        <v>4.3926829268292682</v>
      </c>
      <c r="W27" s="62">
        <f>IFERROR(O27/S27-1,"n/a")</f>
        <v>0.24774266365688491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1072879</v>
      </c>
      <c r="G28" s="76">
        <f t="shared" si="2"/>
        <v>762932</v>
      </c>
      <c r="H28" s="76">
        <f t="shared" si="2"/>
        <v>307043</v>
      </c>
      <c r="I28" s="76">
        <f t="shared" si="2"/>
        <v>2141</v>
      </c>
      <c r="J28" s="76">
        <f t="shared" si="2"/>
        <v>632077</v>
      </c>
      <c r="K28" s="67">
        <f>IFERROR(F28/G28-1,"n/a")</f>
        <v>0.40625770055522636</v>
      </c>
      <c r="L28" s="67">
        <f t="shared" si="0"/>
        <v>2.4942304498067047</v>
      </c>
      <c r="M28" s="67">
        <f>IFERROR(F28/I28-1,"n/a")</f>
        <v>500.11116300794021</v>
      </c>
      <c r="N28" s="63">
        <f t="shared" si="1"/>
        <v>0.69738655258773852</v>
      </c>
      <c r="O28" s="76">
        <f t="shared" si="3"/>
        <v>12634750</v>
      </c>
      <c r="P28" s="76">
        <f t="shared" si="3"/>
        <v>7562881</v>
      </c>
      <c r="Q28" s="76">
        <f t="shared" si="3"/>
        <v>1548386</v>
      </c>
      <c r="R28" s="76">
        <f t="shared" si="3"/>
        <v>1719580</v>
      </c>
      <c r="S28" s="76">
        <f t="shared" si="3"/>
        <v>9796644</v>
      </c>
      <c r="T28" s="67">
        <f>IFERROR(O28/P28-1,"n/a")</f>
        <v>0.67062657735854891</v>
      </c>
      <c r="U28" s="67">
        <f>IFERROR(O28/Q28-1,"n/a")</f>
        <v>7.1599484882968465</v>
      </c>
      <c r="V28" s="67">
        <f>IFERROR(O28/R28-1,"n/a")</f>
        <v>6.3475790600030244</v>
      </c>
      <c r="W28" s="63">
        <f>IFERROR(O28/S28-1,"n/a")</f>
        <v>0.28970186116796737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December</v>
      </c>
      <c r="G33" s="149"/>
      <c r="H33" s="149"/>
      <c r="I33" s="149"/>
      <c r="J33" s="149"/>
      <c r="K33" s="149"/>
      <c r="L33" s="149"/>
      <c r="M33" s="149"/>
      <c r="N33" s="150"/>
      <c r="O33" s="153" t="str">
        <f>"April to "&amp;D4&amp;" (YTD)"</f>
        <v>April to December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221</v>
      </c>
      <c r="G37" s="74">
        <f t="shared" si="5"/>
        <v>191</v>
      </c>
      <c r="H37" s="74">
        <f t="shared" si="5"/>
        <v>172</v>
      </c>
      <c r="I37" s="74">
        <f t="shared" si="5"/>
        <v>0</v>
      </c>
      <c r="J37" s="74">
        <f t="shared" si="5"/>
        <v>200</v>
      </c>
      <c r="K37" s="64">
        <f>IFERROR(F37/G37-1,"n/a")</f>
        <v>0.15706806282722519</v>
      </c>
      <c r="L37" s="64">
        <f>IFERROR(F37/H37-1,"n/a")</f>
        <v>0.28488372093023262</v>
      </c>
      <c r="M37" s="64" t="str">
        <f>IFERROR(F37/I37-1,"n/a")</f>
        <v>n/a</v>
      </c>
      <c r="N37" s="60">
        <f>IFERROR(F37/J37-1,"n/a")</f>
        <v>0.10499999999999998</v>
      </c>
      <c r="O37" s="74">
        <f>'Nov-23'!O37+'Dec-23'!F37</f>
        <v>1092</v>
      </c>
      <c r="P37" s="74">
        <f>'Nov-23'!P37+'Dec-23'!G37</f>
        <v>962</v>
      </c>
      <c r="Q37" s="74">
        <f>'Nov-23'!Q37+'Dec-23'!H37</f>
        <v>515</v>
      </c>
      <c r="R37" s="74">
        <f>'Nov-23'!R37+'Dec-23'!I37</f>
        <v>42</v>
      </c>
      <c r="S37" s="74">
        <f>'Nov-23'!S37+'Dec-23'!J37</f>
        <v>1068</v>
      </c>
      <c r="T37" s="120">
        <f>IFERROR(O37/P37-1,"n/a")</f>
        <v>0.13513513513513509</v>
      </c>
      <c r="U37" s="120">
        <f>IFERROR(O37/Q37-1,"n/a")</f>
        <v>1.1203883495145632</v>
      </c>
      <c r="V37" s="120">
        <f>IFERROR(O37/R37-1,"n/a")</f>
        <v>25</v>
      </c>
      <c r="W37" s="121">
        <f>IFERROR(O37/S37-1,"n/a")</f>
        <v>2.2471910112359605E-2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127</v>
      </c>
      <c r="G46" s="74">
        <f t="shared" si="8"/>
        <v>67</v>
      </c>
      <c r="H46" s="74">
        <f t="shared" si="8"/>
        <v>25</v>
      </c>
      <c r="I46" s="74">
        <f t="shared" si="8"/>
        <v>0</v>
      </c>
      <c r="J46" s="74">
        <f t="shared" si="8"/>
        <v>20</v>
      </c>
      <c r="K46" s="64">
        <f>IFERROR(F46/G46-1,"n/a")</f>
        <v>0.89552238805970141</v>
      </c>
      <c r="L46" s="64">
        <f>IFERROR(F46/H46-1,"n/a")</f>
        <v>4.08</v>
      </c>
      <c r="M46" s="64" t="str">
        <f>IFERROR(F46/I46-1,"n/a")</f>
        <v>n/a</v>
      </c>
      <c r="N46" s="60">
        <f>IFERROR(F46/J46-1,"n/a")</f>
        <v>5.35</v>
      </c>
      <c r="O46" s="74">
        <f>'Nov-23'!O46+'Dec-23'!F46</f>
        <v>1211</v>
      </c>
      <c r="P46" s="74">
        <f>'Nov-23'!P46+'Dec-23'!G46</f>
        <v>837</v>
      </c>
      <c r="Q46" s="74">
        <f>'Nov-23'!Q46+'Dec-23'!H46</f>
        <v>283</v>
      </c>
      <c r="R46" s="74">
        <f>'Nov-23'!R46+'Dec-23'!I46</f>
        <v>0</v>
      </c>
      <c r="S46" s="74">
        <f>'Nov-23'!S46+'Dec-23'!J46</f>
        <v>738</v>
      </c>
      <c r="T46" s="120">
        <f>IFERROR(O46/P46-1,"n/a")</f>
        <v>0.44683393070489852</v>
      </c>
      <c r="U46" s="120">
        <f>IFERROR(O46/Q46-1,"n/a")</f>
        <v>3.2791519434628977</v>
      </c>
      <c r="V46" s="120" t="str">
        <f>IFERROR(O46/R46-1,"n/a")</f>
        <v>n/a</v>
      </c>
      <c r="W46" s="121">
        <f>IFERROR(O46/S46-1,"n/a")</f>
        <v>0.64092140921409224</v>
      </c>
      <c r="X46" s="89">
        <v>1129</v>
      </c>
      <c r="Y46" s="89">
        <v>336</v>
      </c>
      <c r="Z46" s="84">
        <v>43</v>
      </c>
      <c r="AA46" s="78">
        <v>781</v>
      </c>
      <c r="AC46" s="123"/>
    </row>
    <row r="47" spans="1:29" s="124" customFormat="1" ht="10.5">
      <c r="A47" s="123"/>
      <c r="B47" s="123"/>
      <c r="C47" s="33"/>
      <c r="D47" s="26" t="s">
        <v>11</v>
      </c>
      <c r="E47" s="32"/>
      <c r="F47" s="74">
        <f t="shared" si="8"/>
        <v>368306</v>
      </c>
      <c r="G47" s="74">
        <f t="shared" si="8"/>
        <v>215490</v>
      </c>
      <c r="H47" s="74">
        <f t="shared" si="8"/>
        <v>39214</v>
      </c>
      <c r="I47" s="74">
        <f t="shared" si="8"/>
        <v>0</v>
      </c>
      <c r="J47" s="74">
        <f t="shared" si="8"/>
        <v>58943</v>
      </c>
      <c r="K47" s="64">
        <f>IFERROR(F47/G47-1,"n/a")</f>
        <v>0.70915587730289098</v>
      </c>
      <c r="L47" s="64">
        <f>IFERROR(F47/H47-1,"n/a")</f>
        <v>8.39220686489519</v>
      </c>
      <c r="M47" s="64" t="str">
        <f>IFERROR(F47/I47-1,"n/a")</f>
        <v>n/a</v>
      </c>
      <c r="N47" s="60">
        <f>IFERROR(F47/J47-1,"n/a")</f>
        <v>5.2485112736033113</v>
      </c>
      <c r="O47" s="74">
        <f>'Nov-23'!O47+'Dec-23'!F47</f>
        <v>3589102</v>
      </c>
      <c r="P47" s="74">
        <f>'Nov-23'!P47+'Dec-23'!G47</f>
        <v>2089237</v>
      </c>
      <c r="Q47" s="74">
        <f>'Nov-23'!Q47+'Dec-23'!H47</f>
        <v>465109</v>
      </c>
      <c r="R47" s="74">
        <f>'Nov-23'!R47+'Dec-23'!I47</f>
        <v>0</v>
      </c>
      <c r="S47" s="74">
        <f>'Nov-23'!S47+'Dec-23'!J47</f>
        <v>2301042</v>
      </c>
      <c r="T47" s="120">
        <f>IFERROR(O47/P47-1,"n/a")</f>
        <v>0.71790084131192389</v>
      </c>
      <c r="U47" s="120">
        <f>IFERROR(O47/Q47-1,"n/a")</f>
        <v>6.7166900661995363</v>
      </c>
      <c r="V47" s="120" t="str">
        <f>IFERROR(O47/R47-1,"n/a")</f>
        <v>n/a</v>
      </c>
      <c r="W47" s="121">
        <f>IFERROR(O47/S47-1,"n/a")</f>
        <v>0.55977248568257343</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368</v>
      </c>
      <c r="G51" s="75">
        <f t="shared" ref="G51:J52" si="10">G37+G40+G43+G46+G49</f>
        <v>273</v>
      </c>
      <c r="H51" s="75">
        <f t="shared" si="10"/>
        <v>207</v>
      </c>
      <c r="I51" s="75">
        <f t="shared" si="10"/>
        <v>6</v>
      </c>
      <c r="J51" s="75">
        <f t="shared" si="10"/>
        <v>277</v>
      </c>
      <c r="K51" s="66">
        <f>IFERROR(F51/G51-1,"n/a")</f>
        <v>0.34798534798534808</v>
      </c>
      <c r="L51" s="66">
        <f>IFERROR(F51/H51-1,"n/a")</f>
        <v>0.77777777777777768</v>
      </c>
      <c r="M51" s="66">
        <f>IFERROR(F51/I51-1,"n/a")</f>
        <v>60.333333333333336</v>
      </c>
      <c r="N51" s="62">
        <f>IFERROR(F51/J51-1,"n/a")</f>
        <v>0.32851985559566788</v>
      </c>
      <c r="O51" s="75">
        <f t="shared" ref="O51:S52" si="11">O37+O40+O43+O46+O49</f>
        <v>3555</v>
      </c>
      <c r="P51" s="75">
        <f t="shared" si="11"/>
        <v>2972</v>
      </c>
      <c r="Q51" s="75">
        <f t="shared" si="11"/>
        <v>1037</v>
      </c>
      <c r="R51" s="75">
        <f t="shared" si="11"/>
        <v>93</v>
      </c>
      <c r="S51" s="75">
        <f t="shared" si="11"/>
        <v>2676</v>
      </c>
      <c r="T51" s="66">
        <f>IFERROR(O51/P51-1,"n/a")</f>
        <v>0.19616419919246297</v>
      </c>
      <c r="U51" s="66">
        <f>IFERROR(O51/Q51-1,"n/a")</f>
        <v>2.4281581485053039</v>
      </c>
      <c r="V51" s="66">
        <f>IFERROR(O51/R51-1,"n/a")</f>
        <v>37.225806451612904</v>
      </c>
      <c r="W51" s="62">
        <f>IFERROR(O51/S51-1,"n/a")</f>
        <v>0.32847533632286985</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1072879</v>
      </c>
      <c r="G52" s="76">
        <f t="shared" si="10"/>
        <v>762932</v>
      </c>
      <c r="H52" s="76">
        <f t="shared" si="10"/>
        <v>307043</v>
      </c>
      <c r="I52" s="76">
        <f t="shared" si="10"/>
        <v>2141</v>
      </c>
      <c r="J52" s="76">
        <f t="shared" si="10"/>
        <v>632077</v>
      </c>
      <c r="K52" s="67">
        <f>IFERROR(F52/G52-1,"n/a")</f>
        <v>0.40625770055522636</v>
      </c>
      <c r="L52" s="67">
        <f>IFERROR(F52/H52-1,"n/a")</f>
        <v>2.4942304498067047</v>
      </c>
      <c r="M52" s="67">
        <f>IFERROR(F52/I52-1,"n/a")</f>
        <v>500.11116300794021</v>
      </c>
      <c r="N52" s="63">
        <f>IFERROR(F52/J52-1,"n/a")</f>
        <v>0.69738655258773852</v>
      </c>
      <c r="O52" s="76">
        <f t="shared" si="11"/>
        <v>10156391</v>
      </c>
      <c r="P52" s="76">
        <f t="shared" si="11"/>
        <v>6695176</v>
      </c>
      <c r="Q52" s="76">
        <f t="shared" si="11"/>
        <v>1538283</v>
      </c>
      <c r="R52" s="76">
        <f t="shared" si="11"/>
        <v>37856</v>
      </c>
      <c r="S52" s="76">
        <f t="shared" si="11"/>
        <v>7338867</v>
      </c>
      <c r="T52" s="67">
        <f>IFERROR(O52/P52-1,"n/a")</f>
        <v>0.51697147319204162</v>
      </c>
      <c r="U52" s="118">
        <f>IFERROR(O52/Q52-1,"n/a")</f>
        <v>5.6024203608828804</v>
      </c>
      <c r="V52" s="118">
        <f>IFERROR(O52/R52-1,"n/a")</f>
        <v>267.29012573964496</v>
      </c>
      <c r="W52" s="119">
        <f>IFERROR(O52/S52-1,"n/a")</f>
        <v>0.38391811706084877</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0" zoomScaleNormal="100" workbookViewId="0">
      <selection activeCell="X37" sqref="X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November</v>
      </c>
      <c r="G9" s="149"/>
      <c r="H9" s="149"/>
      <c r="I9" s="149"/>
      <c r="J9" s="149"/>
      <c r="K9" s="149"/>
      <c r="L9" s="149"/>
      <c r="M9" s="149"/>
      <c r="N9" s="150"/>
      <c r="O9" s="151" t="str">
        <f>"January to "&amp; D4</f>
        <v>January to November</v>
      </c>
      <c r="P9" s="149"/>
      <c r="Q9" s="149"/>
      <c r="R9" s="149"/>
      <c r="S9" s="149"/>
      <c r="T9" s="149"/>
      <c r="U9" s="149"/>
      <c r="V9" s="149"/>
      <c r="W9" s="149"/>
      <c r="X9" s="156"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November</v>
      </c>
      <c r="G33" s="149"/>
      <c r="H33" s="149"/>
      <c r="I33" s="149"/>
      <c r="J33" s="149"/>
      <c r="K33" s="149"/>
      <c r="L33" s="149"/>
      <c r="M33" s="149"/>
      <c r="N33" s="150"/>
      <c r="O33" s="153" t="str">
        <f>"April to "&amp;D4&amp;" (YTD)"</f>
        <v>April to November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October</v>
      </c>
      <c r="G9" s="149"/>
      <c r="H9" s="149"/>
      <c r="I9" s="149"/>
      <c r="J9" s="149"/>
      <c r="K9" s="149"/>
      <c r="L9" s="149"/>
      <c r="M9" s="149"/>
      <c r="N9" s="150"/>
      <c r="O9" s="151" t="str">
        <f>"January to "&amp; D4</f>
        <v>January to October</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October</v>
      </c>
      <c r="G33" s="149"/>
      <c r="H33" s="149"/>
      <c r="I33" s="149"/>
      <c r="J33" s="149"/>
      <c r="K33" s="149"/>
      <c r="L33" s="149"/>
      <c r="M33" s="149"/>
      <c r="N33" s="150"/>
      <c r="O33" s="153" t="str">
        <f>"April to "&amp;D4&amp;" (YTD)"</f>
        <v>April to October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September</v>
      </c>
      <c r="G9" s="149"/>
      <c r="H9" s="149"/>
      <c r="I9" s="149"/>
      <c r="J9" s="149"/>
      <c r="K9" s="149"/>
      <c r="L9" s="149"/>
      <c r="M9" s="149"/>
      <c r="N9" s="150"/>
      <c r="O9" s="151" t="str">
        <f>"January to "&amp; D4</f>
        <v>January to September</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September</v>
      </c>
      <c r="G33" s="149"/>
      <c r="H33" s="149"/>
      <c r="I33" s="149"/>
      <c r="J33" s="149"/>
      <c r="K33" s="149"/>
      <c r="L33" s="149"/>
      <c r="M33" s="149"/>
      <c r="N33" s="150"/>
      <c r="O33" s="153" t="str">
        <f>"April to "&amp;D4&amp;" (YTD)"</f>
        <v>April to September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66A957E-3C10-4473-9BFE-A076B65A0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 </vt:lpstr>
      <vt:lpstr>Disclaimer</vt:lpstr>
      <vt:lpstr>Notes</vt:lpstr>
      <vt:lpstr>Occupancy_2023</vt:lpstr>
      <vt:lpstr>Traffic&gt;</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2024-01-16T10:48:19Z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